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file excel\"/>
    </mc:Choice>
  </mc:AlternateContent>
  <bookViews>
    <workbookView xWindow="0" yWindow="0" windowWidth="28800" windowHeight="1099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115" i="1" l="1"/>
  <c r="D110" i="1"/>
  <c r="D105" i="1"/>
  <c r="D100" i="1"/>
  <c r="D95" i="1"/>
  <c r="D90" i="1"/>
  <c r="D85" i="1"/>
  <c r="D80" i="1"/>
  <c r="D75" i="1"/>
  <c r="D65" i="1"/>
  <c r="C60" i="1"/>
  <c r="B60" i="1"/>
  <c r="D54" i="1"/>
  <c r="D45" i="1"/>
  <c r="C36" i="1"/>
  <c r="B36" i="1"/>
  <c r="C31" i="1"/>
  <c r="B31" i="1"/>
  <c r="D30" i="1"/>
  <c r="D25" i="1"/>
  <c r="C21" i="1"/>
  <c r="B21" i="1"/>
  <c r="D15" i="1"/>
  <c r="D10" i="1"/>
  <c r="D59" i="1" l="1"/>
  <c r="D119" i="1" s="1"/>
  <c r="D20" i="1"/>
  <c r="D120" i="1"/>
  <c r="D35" i="1"/>
  <c r="D121" i="1" l="1"/>
  <c r="D118" i="1"/>
  <c r="F121" i="1" s="1"/>
</calcChain>
</file>

<file path=xl/sharedStrings.xml><?xml version="1.0" encoding="utf-8"?>
<sst xmlns="http://schemas.openxmlformats.org/spreadsheetml/2006/main" count="73" uniqueCount="39">
  <si>
    <t>SCHEDA PER L'INDIVIDUAZIONE DEI SOPRANNUMERARI A.S. 2022/2023</t>
  </si>
  <si>
    <t>SERVIZI</t>
  </si>
  <si>
    <t>INSERISCI ANNI</t>
  </si>
  <si>
    <t>PUNTI</t>
  </si>
  <si>
    <t>INSERISCI ANNI SINO AI 4</t>
  </si>
  <si>
    <t>INSERISCI ANNI DOPO I 4</t>
  </si>
  <si>
    <t>SERVIZIO PRERUOLO</t>
  </si>
  <si>
    <t>INSERISCI ANNI DOPO I 5</t>
  </si>
  <si>
    <t>CONTINUITA' NEL COMUNE DI TITOLARITA'</t>
  </si>
  <si>
    <t>RISONDI SI OPPURE NO</t>
  </si>
  <si>
    <t>ESIGENZE DI FAMIGLIA</t>
  </si>
  <si>
    <t>RICONGIUNGIMENTO</t>
  </si>
  <si>
    <t>&lt; DI 6 ANNI</t>
  </si>
  <si>
    <t>&gt; DI 6 ANNI &lt; DI 18 ANNI</t>
  </si>
  <si>
    <t>FIGLI</t>
  </si>
  <si>
    <t>CURA E ASSISTENZA</t>
  </si>
  <si>
    <t>TITOLI CULTURALI</t>
  </si>
  <si>
    <t>INSERISCI NUMERO</t>
  </si>
  <si>
    <t>CONCORSO</t>
  </si>
  <si>
    <t>DIPLOMA SPEC POST LAUREA</t>
  </si>
  <si>
    <t>DIPLOMA UNIVERS./TRIENNALE OLTRE TITOLO ACCESSO</t>
  </si>
  <si>
    <t>MASTER O CORSO PERFEZIONAMENTO</t>
  </si>
  <si>
    <t>DOTTORATO</t>
  </si>
  <si>
    <t>FAMIGLIA</t>
  </si>
  <si>
    <t>TITOLI</t>
  </si>
  <si>
    <t>TOTALE</t>
  </si>
  <si>
    <t>SCUOLA SECONDARIA DI I GRADO</t>
  </si>
  <si>
    <t>CLIL CON C1</t>
  </si>
  <si>
    <t>CLIL NO C1</t>
  </si>
  <si>
    <t>RISPONDI SI OPPURE NO</t>
  </si>
  <si>
    <t>RETROATTIVITA' GIURDICA DELLA NOMINA NON COPERTA DA SERVIZIO</t>
  </si>
  <si>
    <t>CONTINUITA' NELLA SCUOLA DI TITOLARITA'</t>
  </si>
  <si>
    <t>ESAMI DI STATO ANNI DAL '98/'01</t>
  </si>
  <si>
    <t>INSERISCI ANNI SINO AI 5</t>
  </si>
  <si>
    <t>SERVIZIO DI RUOLO NEL I GRADO</t>
  </si>
  <si>
    <t xml:space="preserve">SERVIZIO DI RUOLO INFANZIA E PRIMARIA </t>
  </si>
  <si>
    <t>BONUS DAL 2000/2001 AL 2007/2008</t>
  </si>
  <si>
    <t>SERVIZIO DI RUOLO NEL II GRADO</t>
  </si>
  <si>
    <t>LAUREA OLTRE TITOLO DI ACCESSO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</si>
</sst>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0" fontId="0" fillId="2" borderId="7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970300</xdr:colOff>
      <xdr:row>18</xdr:row>
      <xdr:rowOff>64077</xdr:rowOff>
    </xdr:from>
    <xdr:to>
      <xdr:col>1</xdr:col>
      <xdr:colOff>1135400</xdr:colOff>
      <xdr:row>19</xdr:row>
      <xdr:rowOff>152977</xdr:rowOff>
    </xdr:to>
    <xdr:sp macro="" textlink="">
      <xdr:nvSpPr>
        <xdr:cNvPr id="4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32400" y="4013777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784995</xdr:colOff>
      <xdr:row>18</xdr:row>
      <xdr:rowOff>70042</xdr:rowOff>
    </xdr:from>
    <xdr:to>
      <xdr:col>2</xdr:col>
      <xdr:colOff>950095</xdr:colOff>
      <xdr:row>19</xdr:row>
      <xdr:rowOff>158942</xdr:rowOff>
    </xdr:to>
    <xdr:sp macro="" textlink="">
      <xdr:nvSpPr>
        <xdr:cNvPr id="5" name="Freccia giù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42595" y="4019742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961544</xdr:colOff>
      <xdr:row>28</xdr:row>
      <xdr:rowOff>44643</xdr:rowOff>
    </xdr:from>
    <xdr:to>
      <xdr:col>1</xdr:col>
      <xdr:colOff>1126644</xdr:colOff>
      <xdr:row>29</xdr:row>
      <xdr:rowOff>133543</xdr:rowOff>
    </xdr:to>
    <xdr:sp macro="" textlink="">
      <xdr:nvSpPr>
        <xdr:cNvPr id="6" name="Freccia giù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23644" y="6775643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781916</xdr:colOff>
      <xdr:row>28</xdr:row>
      <xdr:rowOff>60806</xdr:rowOff>
    </xdr:from>
    <xdr:to>
      <xdr:col>2</xdr:col>
      <xdr:colOff>947016</xdr:colOff>
      <xdr:row>29</xdr:row>
      <xdr:rowOff>149706</xdr:rowOff>
    </xdr:to>
    <xdr:sp macro="" textlink="">
      <xdr:nvSpPr>
        <xdr:cNvPr id="7" name="Freccia giù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439516" y="6791806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958465</xdr:colOff>
      <xdr:row>33</xdr:row>
      <xdr:rowOff>51185</xdr:rowOff>
    </xdr:from>
    <xdr:to>
      <xdr:col>1</xdr:col>
      <xdr:colOff>1123565</xdr:colOff>
      <xdr:row>34</xdr:row>
      <xdr:rowOff>140085</xdr:rowOff>
    </xdr:to>
    <xdr:sp macro="" textlink="">
      <xdr:nvSpPr>
        <xdr:cNvPr id="8" name="Freccia giù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20565" y="7937885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794712</xdr:colOff>
      <xdr:row>33</xdr:row>
      <xdr:rowOff>54167</xdr:rowOff>
    </xdr:from>
    <xdr:to>
      <xdr:col>2</xdr:col>
      <xdr:colOff>959812</xdr:colOff>
      <xdr:row>34</xdr:row>
      <xdr:rowOff>143067</xdr:rowOff>
    </xdr:to>
    <xdr:sp macro="" textlink="">
      <xdr:nvSpPr>
        <xdr:cNvPr id="9" name="Freccia giù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452312" y="7940867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967413</xdr:colOff>
      <xdr:row>57</xdr:row>
      <xdr:rowOff>53975</xdr:rowOff>
    </xdr:from>
    <xdr:to>
      <xdr:col>1</xdr:col>
      <xdr:colOff>1132513</xdr:colOff>
      <xdr:row>58</xdr:row>
      <xdr:rowOff>142875</xdr:rowOff>
    </xdr:to>
    <xdr:sp macro="" textlink="">
      <xdr:nvSpPr>
        <xdr:cNvPr id="13" name="Freccia giù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29513" y="13134975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797695</xdr:colOff>
      <xdr:row>57</xdr:row>
      <xdr:rowOff>44642</xdr:rowOff>
    </xdr:from>
    <xdr:to>
      <xdr:col>2</xdr:col>
      <xdr:colOff>962795</xdr:colOff>
      <xdr:row>58</xdr:row>
      <xdr:rowOff>133542</xdr:rowOff>
    </xdr:to>
    <xdr:sp macro="" textlink="">
      <xdr:nvSpPr>
        <xdr:cNvPr id="14" name="Freccia giù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455295" y="13125642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876300</xdr:colOff>
      <xdr:row>4</xdr:row>
      <xdr:rowOff>76200</xdr:rowOff>
    </xdr:from>
    <xdr:to>
      <xdr:col>2</xdr:col>
      <xdr:colOff>762000</xdr:colOff>
      <xdr:row>7</xdr:row>
      <xdr:rowOff>20022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857250"/>
          <a:ext cx="1724025" cy="562947"/>
        </a:xfrm>
        <a:prstGeom prst="rect">
          <a:avLst/>
        </a:prstGeom>
      </xdr:spPr>
    </xdr:pic>
    <xdr:clientData/>
  </xdr:twoCellAnchor>
  <xdr:twoCellAnchor>
    <xdr:from>
      <xdr:col>1</xdr:col>
      <xdr:colOff>1627525</xdr:colOff>
      <xdr:row>8</xdr:row>
      <xdr:rowOff>32327</xdr:rowOff>
    </xdr:from>
    <xdr:to>
      <xdr:col>1</xdr:col>
      <xdr:colOff>1792625</xdr:colOff>
      <xdr:row>9</xdr:row>
      <xdr:rowOff>121227</xdr:rowOff>
    </xdr:to>
    <xdr:sp macro="" textlink="">
      <xdr:nvSpPr>
        <xdr:cNvPr id="28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89600" y="1623002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1608475</xdr:colOff>
      <xdr:row>13</xdr:row>
      <xdr:rowOff>70427</xdr:rowOff>
    </xdr:from>
    <xdr:to>
      <xdr:col>1</xdr:col>
      <xdr:colOff>1773575</xdr:colOff>
      <xdr:row>14</xdr:row>
      <xdr:rowOff>159327</xdr:rowOff>
    </xdr:to>
    <xdr:sp macro="" textlink="">
      <xdr:nvSpPr>
        <xdr:cNvPr id="29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70550" y="2813627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1618000</xdr:colOff>
      <xdr:row>23</xdr:row>
      <xdr:rowOff>89477</xdr:rowOff>
    </xdr:from>
    <xdr:to>
      <xdr:col>1</xdr:col>
      <xdr:colOff>1783100</xdr:colOff>
      <xdr:row>24</xdr:row>
      <xdr:rowOff>178377</xdr:rowOff>
    </xdr:to>
    <xdr:sp macro="" textlink="">
      <xdr:nvSpPr>
        <xdr:cNvPr id="30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80075" y="5204402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1609725</xdr:colOff>
      <xdr:row>38</xdr:row>
      <xdr:rowOff>38100</xdr:rowOff>
    </xdr:from>
    <xdr:to>
      <xdr:col>1</xdr:col>
      <xdr:colOff>1774825</xdr:colOff>
      <xdr:row>39</xdr:row>
      <xdr:rowOff>127000</xdr:rowOff>
    </xdr:to>
    <xdr:sp macro="" textlink="">
      <xdr:nvSpPr>
        <xdr:cNvPr id="32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71800" y="906780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43</xdr:row>
      <xdr:rowOff>76200</xdr:rowOff>
    </xdr:from>
    <xdr:to>
      <xdr:col>1</xdr:col>
      <xdr:colOff>1784350</xdr:colOff>
      <xdr:row>44</xdr:row>
      <xdr:rowOff>165100</xdr:rowOff>
    </xdr:to>
    <xdr:sp macro="" textlink="">
      <xdr:nvSpPr>
        <xdr:cNvPr id="33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81325" y="1042987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1609725</xdr:colOff>
      <xdr:row>52</xdr:row>
      <xdr:rowOff>38100</xdr:rowOff>
    </xdr:from>
    <xdr:to>
      <xdr:col>1</xdr:col>
      <xdr:colOff>1774825</xdr:colOff>
      <xdr:row>53</xdr:row>
      <xdr:rowOff>127000</xdr:rowOff>
    </xdr:to>
    <xdr:sp macro="" textlink="">
      <xdr:nvSpPr>
        <xdr:cNvPr id="34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71800" y="1197292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63</xdr:row>
      <xdr:rowOff>38100</xdr:rowOff>
    </xdr:from>
    <xdr:to>
      <xdr:col>1</xdr:col>
      <xdr:colOff>1765300</xdr:colOff>
      <xdr:row>64</xdr:row>
      <xdr:rowOff>127000</xdr:rowOff>
    </xdr:to>
    <xdr:sp macro="" textlink="">
      <xdr:nvSpPr>
        <xdr:cNvPr id="35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446847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73</xdr:row>
      <xdr:rowOff>47625</xdr:rowOff>
    </xdr:from>
    <xdr:to>
      <xdr:col>1</xdr:col>
      <xdr:colOff>1765300</xdr:colOff>
      <xdr:row>74</xdr:row>
      <xdr:rowOff>136525</xdr:rowOff>
    </xdr:to>
    <xdr:sp macro="" textlink="">
      <xdr:nvSpPr>
        <xdr:cNvPr id="36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605915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78</xdr:row>
      <xdr:rowOff>38100</xdr:rowOff>
    </xdr:from>
    <xdr:to>
      <xdr:col>1</xdr:col>
      <xdr:colOff>1765300</xdr:colOff>
      <xdr:row>79</xdr:row>
      <xdr:rowOff>127000</xdr:rowOff>
    </xdr:to>
    <xdr:sp macro="" textlink="">
      <xdr:nvSpPr>
        <xdr:cNvPr id="37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720215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83</xdr:row>
      <xdr:rowOff>95250</xdr:rowOff>
    </xdr:from>
    <xdr:to>
      <xdr:col>1</xdr:col>
      <xdr:colOff>1765300</xdr:colOff>
      <xdr:row>84</xdr:row>
      <xdr:rowOff>184150</xdr:rowOff>
    </xdr:to>
    <xdr:sp macro="" textlink="">
      <xdr:nvSpPr>
        <xdr:cNvPr id="38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841182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1609725</xdr:colOff>
      <xdr:row>88</xdr:row>
      <xdr:rowOff>38100</xdr:rowOff>
    </xdr:from>
    <xdr:to>
      <xdr:col>1</xdr:col>
      <xdr:colOff>1774825</xdr:colOff>
      <xdr:row>89</xdr:row>
      <xdr:rowOff>127000</xdr:rowOff>
    </xdr:to>
    <xdr:sp macro="" textlink="">
      <xdr:nvSpPr>
        <xdr:cNvPr id="39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71800" y="1985962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1609725</xdr:colOff>
      <xdr:row>93</xdr:row>
      <xdr:rowOff>47625</xdr:rowOff>
    </xdr:from>
    <xdr:to>
      <xdr:col>1</xdr:col>
      <xdr:colOff>1774825</xdr:colOff>
      <xdr:row>94</xdr:row>
      <xdr:rowOff>136525</xdr:rowOff>
    </xdr:to>
    <xdr:sp macro="" textlink="">
      <xdr:nvSpPr>
        <xdr:cNvPr id="41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71800" y="2101215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98</xdr:row>
      <xdr:rowOff>47625</xdr:rowOff>
    </xdr:from>
    <xdr:to>
      <xdr:col>1</xdr:col>
      <xdr:colOff>1765300</xdr:colOff>
      <xdr:row>99</xdr:row>
      <xdr:rowOff>136525</xdr:rowOff>
    </xdr:to>
    <xdr:sp macro="" textlink="">
      <xdr:nvSpPr>
        <xdr:cNvPr id="42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2215515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103</xdr:row>
      <xdr:rowOff>66675</xdr:rowOff>
    </xdr:from>
    <xdr:to>
      <xdr:col>1</xdr:col>
      <xdr:colOff>1765300</xdr:colOff>
      <xdr:row>104</xdr:row>
      <xdr:rowOff>155575</xdr:rowOff>
    </xdr:to>
    <xdr:sp macro="" textlink="">
      <xdr:nvSpPr>
        <xdr:cNvPr id="43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23326725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1600200</xdr:colOff>
      <xdr:row>108</xdr:row>
      <xdr:rowOff>47625</xdr:rowOff>
    </xdr:from>
    <xdr:to>
      <xdr:col>1</xdr:col>
      <xdr:colOff>1765300</xdr:colOff>
      <xdr:row>109</xdr:row>
      <xdr:rowOff>136525</xdr:rowOff>
    </xdr:to>
    <xdr:sp macro="" textlink="">
      <xdr:nvSpPr>
        <xdr:cNvPr id="44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2446020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1609725</xdr:colOff>
      <xdr:row>113</xdr:row>
      <xdr:rowOff>38100</xdr:rowOff>
    </xdr:from>
    <xdr:to>
      <xdr:col>1</xdr:col>
      <xdr:colOff>1774825</xdr:colOff>
      <xdr:row>114</xdr:row>
      <xdr:rowOff>127000</xdr:rowOff>
    </xdr:to>
    <xdr:sp macro="" textlink="">
      <xdr:nvSpPr>
        <xdr:cNvPr id="45" name="Freccia giù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71800" y="25603200"/>
          <a:ext cx="165100" cy="288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abSelected="1" topLeftCell="A4" workbookViewId="0">
      <selection activeCell="B20" sqref="B20"/>
    </sheetView>
  </sheetViews>
  <sheetFormatPr defaultColWidth="8.85546875" defaultRowHeight="15" x14ac:dyDescent="0.25"/>
  <cols>
    <col min="1" max="1" width="20.42578125" style="21" bestFit="1" customWidth="1"/>
    <col min="2" max="2" width="27.42578125" bestFit="1" customWidth="1"/>
    <col min="3" max="3" width="23.140625" bestFit="1" customWidth="1"/>
    <col min="5" max="27" width="9.140625" style="1"/>
  </cols>
  <sheetData>
    <row r="1" spans="1:4" x14ac:dyDescent="0.25">
      <c r="A1" s="19"/>
      <c r="B1" s="1"/>
      <c r="C1" s="1"/>
      <c r="D1" s="1"/>
    </row>
    <row r="2" spans="1:4" x14ac:dyDescent="0.25">
      <c r="A2" s="24" t="s">
        <v>0</v>
      </c>
      <c r="B2" s="24"/>
      <c r="C2" s="24"/>
      <c r="D2" s="24"/>
    </row>
    <row r="3" spans="1:4" ht="15.75" thickBot="1" x14ac:dyDescent="0.3">
      <c r="A3" s="19"/>
      <c r="B3" s="1"/>
      <c r="C3" s="1"/>
      <c r="D3" s="1"/>
    </row>
    <row r="4" spans="1:4" ht="15.75" thickBot="1" x14ac:dyDescent="0.3">
      <c r="A4" s="19"/>
      <c r="B4" s="25" t="s">
        <v>26</v>
      </c>
      <c r="C4" s="26"/>
      <c r="D4" s="27"/>
    </row>
    <row r="5" spans="1:4" x14ac:dyDescent="0.25">
      <c r="A5" s="19"/>
      <c r="B5" s="1"/>
      <c r="C5" s="1"/>
      <c r="D5" s="1"/>
    </row>
    <row r="6" spans="1:4" ht="18.75" x14ac:dyDescent="0.3">
      <c r="A6" s="19"/>
      <c r="B6" s="2" t="s">
        <v>1</v>
      </c>
      <c r="C6" s="2"/>
      <c r="D6" s="1"/>
    </row>
    <row r="7" spans="1:4" x14ac:dyDescent="0.25">
      <c r="A7" s="19"/>
      <c r="B7" s="1"/>
      <c r="C7" s="1"/>
      <c r="D7" s="1"/>
    </row>
    <row r="8" spans="1:4" x14ac:dyDescent="0.25">
      <c r="A8" s="19"/>
      <c r="B8" s="24" t="s">
        <v>2</v>
      </c>
      <c r="C8" s="24"/>
      <c r="D8" s="3" t="s">
        <v>3</v>
      </c>
    </row>
    <row r="9" spans="1:4" ht="15.75" thickBot="1" x14ac:dyDescent="0.3">
      <c r="A9" s="19"/>
      <c r="B9" s="1"/>
      <c r="C9" s="1"/>
      <c r="D9" s="1"/>
    </row>
    <row r="10" spans="1:4" ht="36.75" customHeight="1" thickBot="1" x14ac:dyDescent="0.3">
      <c r="A10" s="10" t="s">
        <v>34</v>
      </c>
      <c r="B10" s="22"/>
      <c r="C10" s="23"/>
      <c r="D10" s="4">
        <f>B10*6</f>
        <v>0</v>
      </c>
    </row>
    <row r="11" spans="1:4" x14ac:dyDescent="0.25">
      <c r="A11" s="19"/>
      <c r="B11" s="5"/>
      <c r="C11" s="1"/>
      <c r="D11" s="1"/>
    </row>
    <row r="12" spans="1:4" x14ac:dyDescent="0.25">
      <c r="A12" s="19"/>
      <c r="B12" s="1"/>
      <c r="C12" s="1"/>
      <c r="D12" s="1"/>
    </row>
    <row r="13" spans="1:4" x14ac:dyDescent="0.25">
      <c r="A13" s="19"/>
      <c r="B13" s="24" t="s">
        <v>2</v>
      </c>
      <c r="C13" s="24"/>
      <c r="D13" s="3" t="s">
        <v>3</v>
      </c>
    </row>
    <row r="14" spans="1:4" ht="15.75" thickBot="1" x14ac:dyDescent="0.3">
      <c r="A14" s="19"/>
      <c r="B14" s="1"/>
      <c r="C14" s="1"/>
      <c r="D14" s="1"/>
    </row>
    <row r="15" spans="1:4" ht="37.5" customHeight="1" thickBot="1" x14ac:dyDescent="0.3">
      <c r="A15" s="10" t="s">
        <v>37</v>
      </c>
      <c r="B15" s="22"/>
      <c r="C15" s="23"/>
      <c r="D15" s="4">
        <f>B15*3</f>
        <v>0</v>
      </c>
    </row>
    <row r="16" spans="1:4" x14ac:dyDescent="0.25">
      <c r="A16" s="19"/>
      <c r="B16" s="1"/>
      <c r="C16" s="1"/>
      <c r="D16" s="1"/>
    </row>
    <row r="17" spans="1:4" x14ac:dyDescent="0.25">
      <c r="A17" s="19"/>
      <c r="B17" s="1"/>
      <c r="C17" s="1"/>
      <c r="D17" s="1"/>
    </row>
    <row r="18" spans="1:4" x14ac:dyDescent="0.25">
      <c r="A18" s="19"/>
      <c r="B18" s="6" t="s">
        <v>4</v>
      </c>
      <c r="C18" s="6" t="s">
        <v>5</v>
      </c>
      <c r="D18" s="3" t="s">
        <v>3</v>
      </c>
    </row>
    <row r="19" spans="1:4" ht="15.75" thickBot="1" x14ac:dyDescent="0.3">
      <c r="A19" s="19"/>
      <c r="B19" s="5"/>
      <c r="C19" s="1"/>
      <c r="D19" s="1"/>
    </row>
    <row r="20" spans="1:4" ht="39.75" customHeight="1" thickBot="1" x14ac:dyDescent="0.3">
      <c r="A20" s="10" t="s">
        <v>35</v>
      </c>
      <c r="B20" s="17"/>
      <c r="C20" s="18"/>
      <c r="D20" s="4">
        <f>B21+C21</f>
        <v>0</v>
      </c>
    </row>
    <row r="21" spans="1:4" x14ac:dyDescent="0.25">
      <c r="A21" s="19"/>
      <c r="B21" s="7">
        <f>B20*3</f>
        <v>0</v>
      </c>
      <c r="C21" s="7">
        <f>C20*2</f>
        <v>0</v>
      </c>
      <c r="D21" s="1"/>
    </row>
    <row r="22" spans="1:4" x14ac:dyDescent="0.25">
      <c r="A22" s="19"/>
      <c r="B22" s="1"/>
      <c r="C22" s="1"/>
      <c r="D22" s="1"/>
    </row>
    <row r="23" spans="1:4" x14ac:dyDescent="0.25">
      <c r="A23" s="19"/>
      <c r="B23" s="24" t="s">
        <v>2</v>
      </c>
      <c r="C23" s="24"/>
      <c r="D23" s="3" t="s">
        <v>3</v>
      </c>
    </row>
    <row r="24" spans="1:4" ht="15.75" thickBot="1" x14ac:dyDescent="0.3">
      <c r="A24" s="19"/>
      <c r="B24" s="1"/>
      <c r="C24" s="1"/>
      <c r="D24" s="1"/>
    </row>
    <row r="25" spans="1:4" ht="57.75" thickBot="1" x14ac:dyDescent="0.3">
      <c r="A25" s="10" t="s">
        <v>30</v>
      </c>
      <c r="B25" s="28"/>
      <c r="C25" s="29"/>
      <c r="D25" s="8">
        <f>B25*3</f>
        <v>0</v>
      </c>
    </row>
    <row r="26" spans="1:4" x14ac:dyDescent="0.25">
      <c r="A26" s="19"/>
      <c r="B26" s="1"/>
      <c r="C26" s="1"/>
      <c r="D26" s="1"/>
    </row>
    <row r="27" spans="1:4" x14ac:dyDescent="0.25">
      <c r="A27" s="19"/>
      <c r="B27" s="1"/>
      <c r="C27" s="1"/>
      <c r="D27" s="1"/>
    </row>
    <row r="28" spans="1:4" x14ac:dyDescent="0.25">
      <c r="A28" s="19"/>
      <c r="B28" s="6" t="s">
        <v>4</v>
      </c>
      <c r="C28" s="6" t="s">
        <v>5</v>
      </c>
      <c r="D28" s="3" t="s">
        <v>3</v>
      </c>
    </row>
    <row r="29" spans="1:4" ht="15.75" thickBot="1" x14ac:dyDescent="0.3">
      <c r="A29" s="19"/>
      <c r="B29" s="5"/>
      <c r="C29" s="1"/>
      <c r="D29" s="1"/>
    </row>
    <row r="30" spans="1:4" ht="30" customHeight="1" thickBot="1" x14ac:dyDescent="0.3">
      <c r="A30" s="11" t="s">
        <v>6</v>
      </c>
      <c r="B30" s="17"/>
      <c r="C30" s="18"/>
      <c r="D30" s="4">
        <f>B31+C31</f>
        <v>0</v>
      </c>
    </row>
    <row r="31" spans="1:4" x14ac:dyDescent="0.25">
      <c r="A31" s="19"/>
      <c r="B31" s="7">
        <f>B30*3</f>
        <v>0</v>
      </c>
      <c r="C31" s="7">
        <f>C30*2</f>
        <v>0</v>
      </c>
      <c r="D31" s="1"/>
    </row>
    <row r="32" spans="1:4" x14ac:dyDescent="0.25">
      <c r="A32" s="19"/>
      <c r="B32" s="1"/>
      <c r="C32" s="1"/>
      <c r="D32" s="1"/>
    </row>
    <row r="33" spans="1:4" x14ac:dyDescent="0.25">
      <c r="A33" s="19"/>
      <c r="B33" s="6" t="s">
        <v>33</v>
      </c>
      <c r="C33" s="6" t="s">
        <v>7</v>
      </c>
      <c r="D33" s="3" t="s">
        <v>3</v>
      </c>
    </row>
    <row r="34" spans="1:4" ht="15.75" thickBot="1" x14ac:dyDescent="0.3">
      <c r="A34" s="19"/>
      <c r="B34" s="5"/>
      <c r="C34" s="1"/>
      <c r="D34" s="1"/>
    </row>
    <row r="35" spans="1:4" ht="38.25" customHeight="1" thickBot="1" x14ac:dyDescent="0.3">
      <c r="A35" s="10" t="s">
        <v>31</v>
      </c>
      <c r="B35" s="17"/>
      <c r="C35" s="18"/>
      <c r="D35" s="4">
        <f>B36+C36</f>
        <v>0</v>
      </c>
    </row>
    <row r="36" spans="1:4" x14ac:dyDescent="0.25">
      <c r="A36" s="19"/>
      <c r="B36" s="7">
        <f>B35*2</f>
        <v>0</v>
      </c>
      <c r="C36" s="7">
        <f>C35*3</f>
        <v>0</v>
      </c>
      <c r="D36" s="1"/>
    </row>
    <row r="37" spans="1:4" x14ac:dyDescent="0.25">
      <c r="A37" s="19"/>
      <c r="B37" s="1"/>
      <c r="C37" s="1"/>
      <c r="D37" s="1"/>
    </row>
    <row r="38" spans="1:4" x14ac:dyDescent="0.25">
      <c r="A38" s="19"/>
      <c r="B38" s="24" t="s">
        <v>2</v>
      </c>
      <c r="C38" s="24"/>
      <c r="D38" s="3" t="s">
        <v>3</v>
      </c>
    </row>
    <row r="39" spans="1:4" ht="15.75" thickBot="1" x14ac:dyDescent="0.3">
      <c r="A39" s="19"/>
      <c r="B39" s="1"/>
      <c r="C39" s="1"/>
      <c r="D39" s="1"/>
    </row>
    <row r="40" spans="1:4" ht="43.5" thickBot="1" x14ac:dyDescent="0.3">
      <c r="A40" s="10" t="s">
        <v>8</v>
      </c>
      <c r="B40" s="28"/>
      <c r="C40" s="29"/>
      <c r="D40" s="8">
        <f>B40*1</f>
        <v>0</v>
      </c>
    </row>
    <row r="41" spans="1:4" x14ac:dyDescent="0.25">
      <c r="A41" s="19"/>
      <c r="B41" s="1"/>
      <c r="C41" s="1"/>
      <c r="D41" s="1"/>
    </row>
    <row r="42" spans="1:4" x14ac:dyDescent="0.25">
      <c r="A42" s="19"/>
      <c r="B42" s="1"/>
      <c r="C42" s="1"/>
      <c r="D42" s="1"/>
    </row>
    <row r="43" spans="1:4" x14ac:dyDescent="0.25">
      <c r="A43" s="19"/>
      <c r="B43" s="24" t="s">
        <v>9</v>
      </c>
      <c r="C43" s="24"/>
      <c r="D43" s="3" t="s">
        <v>3</v>
      </c>
    </row>
    <row r="44" spans="1:4" ht="15.75" thickBot="1" x14ac:dyDescent="0.3">
      <c r="A44" s="19"/>
      <c r="B44" s="1"/>
      <c r="C44" s="1"/>
      <c r="D44" s="1"/>
    </row>
    <row r="45" spans="1:4" ht="36" customHeight="1" thickBot="1" x14ac:dyDescent="0.3">
      <c r="A45" s="10" t="s">
        <v>36</v>
      </c>
      <c r="B45" s="22"/>
      <c r="C45" s="23"/>
      <c r="D45" s="4">
        <f>IF(B45="SI",10,0)</f>
        <v>0</v>
      </c>
    </row>
    <row r="46" spans="1:4" x14ac:dyDescent="0.25">
      <c r="A46" s="19"/>
      <c r="B46" s="1"/>
      <c r="C46" s="1"/>
      <c r="D46" s="1"/>
    </row>
    <row r="47" spans="1:4" hidden="1" x14ac:dyDescent="0.25">
      <c r="A47" s="19"/>
      <c r="B47" s="1"/>
      <c r="C47" s="1"/>
      <c r="D47" s="1"/>
    </row>
    <row r="48" spans="1:4" x14ac:dyDescent="0.25">
      <c r="A48" s="19"/>
      <c r="B48" s="1"/>
      <c r="C48" s="1"/>
      <c r="D48" s="1"/>
    </row>
    <row r="49" spans="1:4" ht="18.75" x14ac:dyDescent="0.3">
      <c r="A49" s="19"/>
      <c r="B49" s="2" t="s">
        <v>10</v>
      </c>
      <c r="C49" s="2"/>
      <c r="D49" s="1"/>
    </row>
    <row r="50" spans="1:4" hidden="1" x14ac:dyDescent="0.25">
      <c r="A50" s="19"/>
      <c r="B50" s="1"/>
      <c r="C50" s="1"/>
      <c r="D50" s="1"/>
    </row>
    <row r="51" spans="1:4" x14ac:dyDescent="0.25">
      <c r="A51" s="19"/>
      <c r="B51" s="1"/>
      <c r="C51" s="1"/>
      <c r="D51" s="1"/>
    </row>
    <row r="52" spans="1:4" x14ac:dyDescent="0.25">
      <c r="A52" s="19"/>
      <c r="B52" s="24" t="s">
        <v>29</v>
      </c>
      <c r="C52" s="24"/>
      <c r="D52" s="3" t="s">
        <v>3</v>
      </c>
    </row>
    <row r="53" spans="1:4" ht="15.75" thickBot="1" x14ac:dyDescent="0.3">
      <c r="A53" s="19"/>
      <c r="B53" s="1"/>
      <c r="C53" s="1"/>
      <c r="D53" s="1"/>
    </row>
    <row r="54" spans="1:4" ht="30" customHeight="1" thickBot="1" x14ac:dyDescent="0.3">
      <c r="A54" s="19" t="s">
        <v>11</v>
      </c>
      <c r="B54" s="22"/>
      <c r="C54" s="23"/>
      <c r="D54" s="4">
        <f>IF(B54="SI",6,0)</f>
        <v>0</v>
      </c>
    </row>
    <row r="55" spans="1:4" x14ac:dyDescent="0.25">
      <c r="A55" s="19"/>
      <c r="B55" s="1"/>
      <c r="C55" s="1"/>
      <c r="D55" s="1"/>
    </row>
    <row r="56" spans="1:4" x14ac:dyDescent="0.25">
      <c r="A56" s="19"/>
      <c r="B56" s="1"/>
      <c r="C56" s="1"/>
      <c r="D56" s="1"/>
    </row>
    <row r="57" spans="1:4" x14ac:dyDescent="0.25">
      <c r="A57" s="19"/>
      <c r="B57" s="6" t="s">
        <v>12</v>
      </c>
      <c r="C57" s="6" t="s">
        <v>13</v>
      </c>
      <c r="D57" s="3" t="s">
        <v>3</v>
      </c>
    </row>
    <row r="58" spans="1:4" ht="15.75" thickBot="1" x14ac:dyDescent="0.3">
      <c r="A58" s="19"/>
      <c r="B58" s="5"/>
      <c r="C58" s="1"/>
      <c r="D58" s="1"/>
    </row>
    <row r="59" spans="1:4" ht="30" customHeight="1" thickBot="1" x14ac:dyDescent="0.3">
      <c r="A59" s="19" t="s">
        <v>14</v>
      </c>
      <c r="B59" s="17"/>
      <c r="C59" s="18"/>
      <c r="D59" s="4">
        <f>B60+C60</f>
        <v>0</v>
      </c>
    </row>
    <row r="60" spans="1:4" x14ac:dyDescent="0.25">
      <c r="A60" s="19"/>
      <c r="B60" s="7">
        <f>B59*4</f>
        <v>0</v>
      </c>
      <c r="C60" s="7">
        <f>C59*3</f>
        <v>0</v>
      </c>
      <c r="D60" s="1"/>
    </row>
    <row r="61" spans="1:4" x14ac:dyDescent="0.25">
      <c r="A61" s="19"/>
      <c r="B61" s="1"/>
      <c r="C61" s="1"/>
      <c r="D61" s="1"/>
    </row>
    <row r="62" spans="1:4" x14ac:dyDescent="0.25">
      <c r="A62" s="19"/>
      <c r="B62" s="1"/>
      <c r="C62" s="1"/>
      <c r="D62" s="1"/>
    </row>
    <row r="63" spans="1:4" x14ac:dyDescent="0.25">
      <c r="A63" s="19"/>
      <c r="B63" s="24" t="s">
        <v>9</v>
      </c>
      <c r="C63" s="24"/>
      <c r="D63" s="3" t="s">
        <v>3</v>
      </c>
    </row>
    <row r="64" spans="1:4" ht="15.75" thickBot="1" x14ac:dyDescent="0.3">
      <c r="A64" s="19"/>
      <c r="B64" s="1"/>
      <c r="C64" s="1"/>
      <c r="D64" s="1"/>
    </row>
    <row r="65" spans="1:4" ht="30" customHeight="1" thickBot="1" x14ac:dyDescent="0.3">
      <c r="A65" s="19" t="s">
        <v>15</v>
      </c>
      <c r="B65" s="22"/>
      <c r="C65" s="23"/>
      <c r="D65" s="4">
        <f>IF(B65="SI",6,0)</f>
        <v>0</v>
      </c>
    </row>
    <row r="66" spans="1:4" x14ac:dyDescent="0.25">
      <c r="A66" s="19"/>
      <c r="B66" s="1"/>
      <c r="C66" s="1"/>
      <c r="D66" s="1"/>
    </row>
    <row r="67" spans="1:4" hidden="1" x14ac:dyDescent="0.25">
      <c r="A67" s="19"/>
      <c r="B67" s="1"/>
      <c r="C67" s="1"/>
      <c r="D67" s="1"/>
    </row>
    <row r="68" spans="1:4" x14ac:dyDescent="0.25">
      <c r="A68" s="19"/>
      <c r="B68" s="1"/>
      <c r="C68" s="1"/>
      <c r="D68" s="1"/>
    </row>
    <row r="69" spans="1:4" ht="18.75" x14ac:dyDescent="0.3">
      <c r="A69" s="19"/>
      <c r="B69" s="2" t="s">
        <v>16</v>
      </c>
      <c r="C69" s="2"/>
      <c r="D69" s="1"/>
    </row>
    <row r="70" spans="1:4" hidden="1" x14ac:dyDescent="0.25">
      <c r="A70" s="19"/>
      <c r="B70" s="1"/>
      <c r="C70" s="1"/>
      <c r="D70" s="1"/>
    </row>
    <row r="71" spans="1:4" hidden="1" x14ac:dyDescent="0.25">
      <c r="A71" s="19"/>
      <c r="B71" s="1"/>
      <c r="C71" s="1"/>
      <c r="D71" s="1"/>
    </row>
    <row r="72" spans="1:4" x14ac:dyDescent="0.25">
      <c r="A72" s="19"/>
      <c r="B72" s="1"/>
      <c r="C72" s="1"/>
      <c r="D72" s="1"/>
    </row>
    <row r="73" spans="1:4" x14ac:dyDescent="0.25">
      <c r="A73" s="19"/>
      <c r="B73" s="24" t="s">
        <v>17</v>
      </c>
      <c r="C73" s="24"/>
      <c r="D73" s="3" t="s">
        <v>3</v>
      </c>
    </row>
    <row r="74" spans="1:4" ht="15.75" thickBot="1" x14ac:dyDescent="0.3">
      <c r="A74" s="19"/>
      <c r="B74" s="1"/>
      <c r="C74" s="1"/>
      <c r="D74" s="1"/>
    </row>
    <row r="75" spans="1:4" ht="30" customHeight="1" thickBot="1" x14ac:dyDescent="0.3">
      <c r="A75" s="11" t="s">
        <v>18</v>
      </c>
      <c r="B75" s="22"/>
      <c r="C75" s="23"/>
      <c r="D75" s="4">
        <f>B75*12</f>
        <v>0</v>
      </c>
    </row>
    <row r="76" spans="1:4" x14ac:dyDescent="0.25">
      <c r="A76" s="19"/>
      <c r="B76" s="1"/>
      <c r="C76" s="1"/>
      <c r="D76" s="1"/>
    </row>
    <row r="77" spans="1:4" x14ac:dyDescent="0.25">
      <c r="A77" s="19"/>
      <c r="B77" s="1"/>
      <c r="C77" s="1"/>
      <c r="D77" s="1"/>
    </row>
    <row r="78" spans="1:4" x14ac:dyDescent="0.25">
      <c r="A78" s="19"/>
      <c r="B78" s="24" t="s">
        <v>17</v>
      </c>
      <c r="C78" s="24"/>
      <c r="D78" s="3" t="s">
        <v>3</v>
      </c>
    </row>
    <row r="79" spans="1:4" ht="15.75" thickBot="1" x14ac:dyDescent="0.3">
      <c r="A79" s="19"/>
      <c r="B79" s="1"/>
      <c r="C79" s="1"/>
      <c r="D79" s="1"/>
    </row>
    <row r="80" spans="1:4" ht="30" customHeight="1" thickBot="1" x14ac:dyDescent="0.3">
      <c r="A80" s="12" t="s">
        <v>19</v>
      </c>
      <c r="B80" s="22"/>
      <c r="C80" s="23"/>
      <c r="D80" s="4">
        <f>B80*5</f>
        <v>0</v>
      </c>
    </row>
    <row r="81" spans="1:4" x14ac:dyDescent="0.25">
      <c r="A81" s="19"/>
      <c r="B81" s="1"/>
      <c r="C81" s="1"/>
      <c r="D81" s="1"/>
    </row>
    <row r="82" spans="1:4" x14ac:dyDescent="0.25">
      <c r="A82" s="19"/>
      <c r="B82" s="1"/>
      <c r="C82" s="1"/>
      <c r="D82" s="1"/>
    </row>
    <row r="83" spans="1:4" x14ac:dyDescent="0.25">
      <c r="A83" s="19"/>
      <c r="B83" s="24" t="s">
        <v>17</v>
      </c>
      <c r="C83" s="24"/>
      <c r="D83" s="3" t="s">
        <v>3</v>
      </c>
    </row>
    <row r="84" spans="1:4" ht="15.75" thickBot="1" x14ac:dyDescent="0.3">
      <c r="A84" s="19"/>
      <c r="B84" s="1"/>
      <c r="C84" s="1"/>
      <c r="D84" s="1"/>
    </row>
    <row r="85" spans="1:4" ht="57.75" thickBot="1" x14ac:dyDescent="0.3">
      <c r="A85" s="12" t="s">
        <v>20</v>
      </c>
      <c r="B85" s="28"/>
      <c r="C85" s="29"/>
      <c r="D85" s="8">
        <f>B85*3</f>
        <v>0</v>
      </c>
    </row>
    <row r="86" spans="1:4" x14ac:dyDescent="0.25">
      <c r="A86" s="19"/>
      <c r="B86" s="1"/>
      <c r="C86" s="1"/>
      <c r="D86" s="1"/>
    </row>
    <row r="87" spans="1:4" x14ac:dyDescent="0.25">
      <c r="A87" s="19"/>
      <c r="B87" s="1"/>
      <c r="C87" s="1"/>
      <c r="D87" s="1"/>
    </row>
    <row r="88" spans="1:4" x14ac:dyDescent="0.25">
      <c r="A88" s="19"/>
      <c r="B88" s="24" t="s">
        <v>17</v>
      </c>
      <c r="C88" s="24"/>
      <c r="D88" s="3" t="s">
        <v>3</v>
      </c>
    </row>
    <row r="89" spans="1:4" ht="15.75" thickBot="1" x14ac:dyDescent="0.3">
      <c r="A89" s="19"/>
      <c r="B89" s="1"/>
      <c r="C89" s="1"/>
      <c r="D89" s="1"/>
    </row>
    <row r="90" spans="1:4" ht="29.25" thickBot="1" x14ac:dyDescent="0.3">
      <c r="A90" s="12" t="s">
        <v>21</v>
      </c>
      <c r="B90" s="22"/>
      <c r="C90" s="23"/>
      <c r="D90" s="4">
        <f>B90*1</f>
        <v>0</v>
      </c>
    </row>
    <row r="91" spans="1:4" x14ac:dyDescent="0.25">
      <c r="A91" s="19"/>
      <c r="B91" s="1"/>
      <c r="C91" s="1"/>
      <c r="D91" s="1"/>
    </row>
    <row r="92" spans="1:4" x14ac:dyDescent="0.25">
      <c r="A92" s="19"/>
      <c r="B92" s="1"/>
      <c r="C92" s="1"/>
      <c r="D92" s="1"/>
    </row>
    <row r="93" spans="1:4" x14ac:dyDescent="0.25">
      <c r="A93" s="19"/>
      <c r="B93" s="24" t="s">
        <v>17</v>
      </c>
      <c r="C93" s="24"/>
      <c r="D93" s="3" t="s">
        <v>3</v>
      </c>
    </row>
    <row r="94" spans="1:4" ht="15.75" thickBot="1" x14ac:dyDescent="0.3">
      <c r="A94" s="19"/>
      <c r="B94" s="1"/>
      <c r="C94" s="1"/>
      <c r="D94" s="1"/>
    </row>
    <row r="95" spans="1:4" ht="29.25" thickBot="1" x14ac:dyDescent="0.3">
      <c r="A95" s="12" t="s">
        <v>38</v>
      </c>
      <c r="B95" s="22"/>
      <c r="C95" s="23"/>
      <c r="D95" s="4">
        <f>B95*5</f>
        <v>0</v>
      </c>
    </row>
    <row r="96" spans="1:4" x14ac:dyDescent="0.25">
      <c r="A96" s="19"/>
      <c r="B96" s="1"/>
      <c r="C96" s="1"/>
      <c r="D96" s="1"/>
    </row>
    <row r="97" spans="1:4" x14ac:dyDescent="0.25">
      <c r="A97" s="19"/>
      <c r="B97" s="1"/>
      <c r="C97" s="1"/>
      <c r="D97" s="1"/>
    </row>
    <row r="98" spans="1:4" x14ac:dyDescent="0.25">
      <c r="A98" s="19"/>
      <c r="B98" s="24" t="s">
        <v>17</v>
      </c>
      <c r="C98" s="24"/>
      <c r="D98" s="3" t="s">
        <v>3</v>
      </c>
    </row>
    <row r="99" spans="1:4" ht="15.75" thickBot="1" x14ac:dyDescent="0.3">
      <c r="A99" s="19"/>
      <c r="B99" s="1"/>
      <c r="C99" s="1"/>
      <c r="D99" s="1"/>
    </row>
    <row r="100" spans="1:4" ht="30" customHeight="1" thickBot="1" x14ac:dyDescent="0.3">
      <c r="A100" s="12" t="s">
        <v>22</v>
      </c>
      <c r="B100" s="22"/>
      <c r="C100" s="23"/>
      <c r="D100" s="4">
        <f>B100*5</f>
        <v>0</v>
      </c>
    </row>
    <row r="101" spans="1:4" x14ac:dyDescent="0.25">
      <c r="A101" s="19"/>
      <c r="B101" s="1"/>
      <c r="C101" s="1"/>
      <c r="D101" s="1"/>
    </row>
    <row r="102" spans="1:4" x14ac:dyDescent="0.25">
      <c r="A102" s="19"/>
      <c r="B102" s="1"/>
      <c r="C102" s="1"/>
      <c r="D102" s="1"/>
    </row>
    <row r="103" spans="1:4" x14ac:dyDescent="0.25">
      <c r="A103" s="19"/>
      <c r="B103" s="24" t="s">
        <v>17</v>
      </c>
      <c r="C103" s="24"/>
      <c r="D103" s="3" t="s">
        <v>3</v>
      </c>
    </row>
    <row r="104" spans="1:4" s="1" customFormat="1" ht="15.75" thickBot="1" x14ac:dyDescent="0.3">
      <c r="A104" s="19"/>
    </row>
    <row r="105" spans="1:4" s="1" customFormat="1" ht="30" customHeight="1" thickBot="1" x14ac:dyDescent="0.3">
      <c r="A105" s="12" t="s">
        <v>32</v>
      </c>
      <c r="B105" s="22"/>
      <c r="C105" s="23"/>
      <c r="D105" s="4">
        <f>B105*1</f>
        <v>0</v>
      </c>
    </row>
    <row r="106" spans="1:4" x14ac:dyDescent="0.25">
      <c r="A106" s="19"/>
      <c r="B106" s="1"/>
      <c r="C106" s="1"/>
      <c r="D106" s="1"/>
    </row>
    <row r="107" spans="1:4" x14ac:dyDescent="0.25">
      <c r="A107" s="19"/>
      <c r="B107" s="1"/>
      <c r="C107" s="1"/>
      <c r="D107" s="1"/>
    </row>
    <row r="108" spans="1:4" x14ac:dyDescent="0.25">
      <c r="A108" s="19"/>
      <c r="B108" s="24" t="s">
        <v>17</v>
      </c>
      <c r="C108" s="24"/>
      <c r="D108" s="3" t="s">
        <v>3</v>
      </c>
    </row>
    <row r="109" spans="1:4" ht="15.75" thickBot="1" x14ac:dyDescent="0.3">
      <c r="A109" s="19"/>
      <c r="B109" s="1"/>
      <c r="C109" s="1"/>
      <c r="D109" s="1"/>
    </row>
    <row r="110" spans="1:4" ht="30" customHeight="1" thickBot="1" x14ac:dyDescent="0.3">
      <c r="A110" s="12" t="s">
        <v>27</v>
      </c>
      <c r="B110" s="22"/>
      <c r="C110" s="23"/>
      <c r="D110" s="4">
        <f>B110*1</f>
        <v>0</v>
      </c>
    </row>
    <row r="111" spans="1:4" x14ac:dyDescent="0.25">
      <c r="A111" s="19"/>
      <c r="B111" s="1"/>
      <c r="C111" s="1"/>
      <c r="D111" s="1"/>
    </row>
    <row r="112" spans="1:4" x14ac:dyDescent="0.25">
      <c r="A112" s="19"/>
      <c r="B112" s="1"/>
      <c r="C112" s="1"/>
      <c r="D112" s="1"/>
    </row>
    <row r="113" spans="1:27" ht="15" customHeight="1" x14ac:dyDescent="0.25">
      <c r="A113" s="19"/>
      <c r="B113" s="24" t="s">
        <v>17</v>
      </c>
      <c r="C113" s="24"/>
      <c r="D113" s="3" t="s">
        <v>3</v>
      </c>
    </row>
    <row r="114" spans="1:27" ht="15.75" thickBot="1" x14ac:dyDescent="0.3">
      <c r="A114" s="19"/>
      <c r="B114" s="1"/>
      <c r="C114" s="1"/>
      <c r="D114" s="1"/>
    </row>
    <row r="115" spans="1:27" ht="30" customHeight="1" thickBot="1" x14ac:dyDescent="0.3">
      <c r="A115" s="12" t="s">
        <v>28</v>
      </c>
      <c r="B115" s="22"/>
      <c r="C115" s="23"/>
      <c r="D115" s="4">
        <f>B115*0.5</f>
        <v>0</v>
      </c>
    </row>
    <row r="116" spans="1:27" x14ac:dyDescent="0.25">
      <c r="A116" s="19"/>
      <c r="B116" s="1"/>
      <c r="C116" s="1"/>
      <c r="D116" s="1"/>
    </row>
    <row r="117" spans="1:27" ht="15.75" thickBot="1" x14ac:dyDescent="0.3">
      <c r="A117" s="19"/>
      <c r="B117" s="1"/>
      <c r="C117" s="1"/>
      <c r="D117" s="1"/>
    </row>
    <row r="118" spans="1:27" ht="21.75" thickBot="1" x14ac:dyDescent="0.4">
      <c r="A118" s="19"/>
      <c r="B118" s="1"/>
      <c r="C118" s="9" t="s">
        <v>1</v>
      </c>
      <c r="D118" s="4">
        <f>D10+D15+D20+D30+D35+D40+D25+D45</f>
        <v>0</v>
      </c>
    </row>
    <row r="119" spans="1:27" ht="21.75" thickBot="1" x14ac:dyDescent="0.4">
      <c r="A119" s="19"/>
      <c r="B119" s="1"/>
      <c r="C119" s="9" t="s">
        <v>23</v>
      </c>
      <c r="D119" s="13">
        <f>D54+D59+D65</f>
        <v>0</v>
      </c>
    </row>
    <row r="120" spans="1:27" ht="21.75" thickBot="1" x14ac:dyDescent="0.4">
      <c r="A120" s="19"/>
      <c r="B120" s="1"/>
      <c r="C120" s="9" t="s">
        <v>24</v>
      </c>
      <c r="D120" s="4">
        <f>D75+D80+D85+D90+D95+D100+D105+D110+D115</f>
        <v>0</v>
      </c>
    </row>
    <row r="121" spans="1:27" ht="21.75" thickBot="1" x14ac:dyDescent="0.4">
      <c r="A121" s="19"/>
      <c r="B121" s="1"/>
      <c r="C121" s="9" t="s">
        <v>25</v>
      </c>
      <c r="D121" s="16">
        <f>D10+D15+D20+D30+D35+D40+D25+D45+D54+D59+D65+D75+D80+D85+D90+D95+D100+D105+D110+D115</f>
        <v>0</v>
      </c>
      <c r="F121" s="15">
        <f>D118+D119+D120</f>
        <v>0</v>
      </c>
    </row>
    <row r="122" spans="1:27" s="14" customFormat="1" x14ac:dyDescent="0.25">
      <c r="A122" s="20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s="15" customFormat="1" x14ac:dyDescent="0.25">
      <c r="A123" s="20"/>
    </row>
    <row r="124" spans="1:27" s="15" customFormat="1" x14ac:dyDescent="0.25">
      <c r="A124" s="20"/>
    </row>
    <row r="125" spans="1:27" s="15" customFormat="1" x14ac:dyDescent="0.25">
      <c r="A125" s="20"/>
    </row>
    <row r="126" spans="1:27" s="15" customFormat="1" x14ac:dyDescent="0.25">
      <c r="A126" s="20"/>
    </row>
    <row r="127" spans="1:27" s="15" customFormat="1" x14ac:dyDescent="0.25">
      <c r="A127" s="20"/>
    </row>
    <row r="128" spans="1:27" s="15" customFormat="1" x14ac:dyDescent="0.25">
      <c r="A128" s="20"/>
    </row>
    <row r="129" spans="1:1" s="15" customFormat="1" x14ac:dyDescent="0.25">
      <c r="A129" s="20"/>
    </row>
    <row r="130" spans="1:1" s="15" customFormat="1" x14ac:dyDescent="0.25">
      <c r="A130" s="20"/>
    </row>
    <row r="131" spans="1:1" s="15" customFormat="1" x14ac:dyDescent="0.25">
      <c r="A131" s="20"/>
    </row>
    <row r="132" spans="1:1" s="15" customFormat="1" x14ac:dyDescent="0.25">
      <c r="A132" s="20"/>
    </row>
    <row r="133" spans="1:1" s="1" customFormat="1" x14ac:dyDescent="0.25">
      <c r="A133" s="19"/>
    </row>
    <row r="134" spans="1:1" s="1" customFormat="1" x14ac:dyDescent="0.25">
      <c r="A134" s="19"/>
    </row>
    <row r="135" spans="1:1" s="1" customFormat="1" x14ac:dyDescent="0.25">
      <c r="A135" s="19"/>
    </row>
    <row r="136" spans="1:1" s="1" customFormat="1" x14ac:dyDescent="0.25">
      <c r="A136" s="19"/>
    </row>
    <row r="137" spans="1:1" s="1" customFormat="1" x14ac:dyDescent="0.25">
      <c r="A137" s="19"/>
    </row>
    <row r="138" spans="1:1" s="1" customFormat="1" x14ac:dyDescent="0.25">
      <c r="A138" s="19"/>
    </row>
    <row r="139" spans="1:1" s="1" customFormat="1" x14ac:dyDescent="0.25">
      <c r="A139" s="19"/>
    </row>
    <row r="140" spans="1:1" s="1" customFormat="1" x14ac:dyDescent="0.25">
      <c r="A140" s="19"/>
    </row>
    <row r="141" spans="1:1" s="1" customFormat="1" x14ac:dyDescent="0.25">
      <c r="A141" s="19"/>
    </row>
    <row r="142" spans="1:1" s="1" customFormat="1" x14ac:dyDescent="0.25">
      <c r="A142" s="19"/>
    </row>
    <row r="143" spans="1:1" s="1" customFormat="1" x14ac:dyDescent="0.25">
      <c r="A143" s="19"/>
    </row>
    <row r="144" spans="1:1" s="1" customFormat="1" x14ac:dyDescent="0.25">
      <c r="A144" s="19"/>
    </row>
    <row r="145" spans="1:1" s="1" customFormat="1" x14ac:dyDescent="0.25">
      <c r="A145" s="19"/>
    </row>
    <row r="146" spans="1:1" s="1" customFormat="1" x14ac:dyDescent="0.25">
      <c r="A146" s="19"/>
    </row>
    <row r="147" spans="1:1" s="1" customFormat="1" x14ac:dyDescent="0.25">
      <c r="A147" s="19"/>
    </row>
    <row r="148" spans="1:1" s="1" customFormat="1" x14ac:dyDescent="0.25">
      <c r="A148" s="19"/>
    </row>
    <row r="149" spans="1:1" s="1" customFormat="1" x14ac:dyDescent="0.25">
      <c r="A149" s="19"/>
    </row>
    <row r="150" spans="1:1" s="1" customFormat="1" x14ac:dyDescent="0.25">
      <c r="A150" s="19"/>
    </row>
    <row r="151" spans="1:1" s="1" customFormat="1" x14ac:dyDescent="0.25">
      <c r="A151" s="19"/>
    </row>
    <row r="152" spans="1:1" s="1" customFormat="1" x14ac:dyDescent="0.25">
      <c r="A152" s="19"/>
    </row>
    <row r="153" spans="1:1" s="1" customFormat="1" x14ac:dyDescent="0.25">
      <c r="A153" s="19"/>
    </row>
    <row r="154" spans="1:1" s="1" customFormat="1" x14ac:dyDescent="0.25">
      <c r="A154" s="19"/>
    </row>
    <row r="155" spans="1:1" s="1" customFormat="1" x14ac:dyDescent="0.25">
      <c r="A155" s="19"/>
    </row>
    <row r="156" spans="1:1" s="1" customFormat="1" x14ac:dyDescent="0.25">
      <c r="A156" s="19"/>
    </row>
    <row r="157" spans="1:1" s="1" customFormat="1" x14ac:dyDescent="0.25">
      <c r="A157" s="19"/>
    </row>
    <row r="158" spans="1:1" s="1" customFormat="1" x14ac:dyDescent="0.25">
      <c r="A158" s="19"/>
    </row>
    <row r="159" spans="1:1" s="1" customFormat="1" x14ac:dyDescent="0.25">
      <c r="A159" s="19"/>
    </row>
  </sheetData>
  <sheetProtection algorithmName="SHA-512" hashValue="c3X4Gvb2SlrE84rGclYwK23EsxUNIWs5dVt0cnnq0n1ckitdEAwHucuDlwBV6TTC+6ezwTFm/y+3KyL8Daf7Bg==" saltValue="iONwyMsanfFklsw3rwjNRg==" spinCount="100000" sheet="1" objects="1" scenarios="1" selectLockedCells="1"/>
  <mergeCells count="34">
    <mergeCell ref="B110:C110"/>
    <mergeCell ref="B113:C113"/>
    <mergeCell ref="B115:C115"/>
    <mergeCell ref="B103:C103"/>
    <mergeCell ref="B108:C108"/>
    <mergeCell ref="B105:C105"/>
    <mergeCell ref="B95:C95"/>
    <mergeCell ref="B98:C98"/>
    <mergeCell ref="B100:C100"/>
    <mergeCell ref="B80:C80"/>
    <mergeCell ref="B83:C83"/>
    <mergeCell ref="B85:C85"/>
    <mergeCell ref="B88:C88"/>
    <mergeCell ref="B90:C90"/>
    <mergeCell ref="B93:C93"/>
    <mergeCell ref="B78:C78"/>
    <mergeCell ref="B23:C23"/>
    <mergeCell ref="B25:C25"/>
    <mergeCell ref="B38:C38"/>
    <mergeCell ref="B40:C40"/>
    <mergeCell ref="B45:C45"/>
    <mergeCell ref="B52:C52"/>
    <mergeCell ref="B43:C43"/>
    <mergeCell ref="B54:C54"/>
    <mergeCell ref="B63:C63"/>
    <mergeCell ref="B65:C65"/>
    <mergeCell ref="B73:C73"/>
    <mergeCell ref="B75:C75"/>
    <mergeCell ref="B15:C15"/>
    <mergeCell ref="A2:D2"/>
    <mergeCell ref="B4:D4"/>
    <mergeCell ref="B8:C8"/>
    <mergeCell ref="B10:C10"/>
    <mergeCell ref="B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dcterms:created xsi:type="dcterms:W3CDTF">2023-03-09T19:17:10Z</dcterms:created>
  <dcterms:modified xsi:type="dcterms:W3CDTF">2023-03-11T23:51:17Z</dcterms:modified>
</cp:coreProperties>
</file>