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DOWNLOAD FILE (1)\DOWNLOAD FILE\DOWNLOAD FILE\CALCOLA IL TUO PUNTEGGIO\DOCENTI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B35" i="1"/>
  <c r="C22" i="1"/>
  <c r="B22" i="1"/>
  <c r="D16" i="1"/>
  <c r="D15" i="1"/>
  <c r="D10" i="1"/>
  <c r="D50" i="1" l="1"/>
  <c r="D127" i="1" l="1"/>
  <c r="D122" i="1"/>
  <c r="D117" i="1"/>
  <c r="D112" i="1"/>
  <c r="D107" i="1"/>
  <c r="D102" i="1"/>
  <c r="D97" i="1"/>
  <c r="D92" i="1"/>
  <c r="D87" i="1"/>
  <c r="D77" i="1"/>
  <c r="C72" i="1"/>
  <c r="B72" i="1"/>
  <c r="D71" i="1" s="1"/>
  <c r="D66" i="1"/>
  <c r="D55" i="1"/>
  <c r="C46" i="1"/>
  <c r="B46" i="1"/>
  <c r="C40" i="1"/>
  <c r="B40" i="1"/>
  <c r="D34" i="1"/>
  <c r="D29" i="1"/>
  <c r="C26" i="1"/>
  <c r="B26" i="1"/>
  <c r="D11" i="1"/>
  <c r="D39" i="1" l="1"/>
  <c r="D25" i="1"/>
  <c r="D132" i="1"/>
  <c r="D21" i="1"/>
  <c r="D45" i="1"/>
  <c r="D134" i="1"/>
  <c r="D136" i="1" l="1"/>
  <c r="D130" i="1"/>
</calcChain>
</file>

<file path=xl/sharedStrings.xml><?xml version="1.0" encoding="utf-8"?>
<sst xmlns="http://schemas.openxmlformats.org/spreadsheetml/2006/main" count="83" uniqueCount="42">
  <si>
    <t>SCHEDA PER L'INDIVIDUAZIONE DEI SOPRANNUMERARI A.S. 2022/2023</t>
  </si>
  <si>
    <t>SOSTEGNO INFANZIA</t>
  </si>
  <si>
    <t>SERVIZI</t>
  </si>
  <si>
    <t>INSERISCI ANNI</t>
  </si>
  <si>
    <t>PUNTI</t>
  </si>
  <si>
    <t>INSERISCI ANNI SINO AI 4</t>
  </si>
  <si>
    <t>INSERISCI ANNI DOPO I 4</t>
  </si>
  <si>
    <t>INSERISCI ANNI  DOPO I 4</t>
  </si>
  <si>
    <t>INSERISCI ANNI SINO AI 5</t>
  </si>
  <si>
    <t>INSERISCI ANNI  DOPO I 5</t>
  </si>
  <si>
    <t>CONTINUITA' NEL COMUNE DI TITOLARITA'</t>
  </si>
  <si>
    <t>RISONDI SI OPPURE NO</t>
  </si>
  <si>
    <t>ESIGENZE DI FAMIGLIA</t>
  </si>
  <si>
    <t>RICONGIUNGIMENTO</t>
  </si>
  <si>
    <t>&lt; DI 6 ANNI</t>
  </si>
  <si>
    <t>&gt; DI 6 ANNI &lt; DI 18 ANNI</t>
  </si>
  <si>
    <t>FIGLI</t>
  </si>
  <si>
    <t>CURA E ASSISTENZA</t>
  </si>
  <si>
    <t>TITOLI CULTURALI</t>
  </si>
  <si>
    <t>INSERISCI NUMERO</t>
  </si>
  <si>
    <t>CONCORSO</t>
  </si>
  <si>
    <t>DIPLOMA SPEC POST LAUREA</t>
  </si>
  <si>
    <t>MASTER O CORSO PERFEZIONAMENTO</t>
  </si>
  <si>
    <t>DOTTORATO</t>
  </si>
  <si>
    <t>FAMIGLIA</t>
  </si>
  <si>
    <t>TITOLI</t>
  </si>
  <si>
    <t>TOTALE</t>
  </si>
  <si>
    <t>DIPLOMA UNIVERS./ TRIENNALE OLTRE TITOLO ACCESSO</t>
  </si>
  <si>
    <t>RISPONDI SI OPPURE NO</t>
  </si>
  <si>
    <t>RETROATTIVITA' GIURDICA DELLA NOMINA NON COPERTA DA SERVIZIO</t>
  </si>
  <si>
    <t>CONTINUITA' NELLA SCUOLA DI TITOLARITA'</t>
  </si>
  <si>
    <t>CLIL NO C1</t>
  </si>
  <si>
    <t>CLIL CON C1</t>
  </si>
  <si>
    <t>ESAMI DI STATO ANNI DAL '98/'01</t>
  </si>
  <si>
    <t>BONUS DAL 2000/2001 AL 2007/2008</t>
  </si>
  <si>
    <t>LAUREA OLTRE TITOLO DI ACCESSO</t>
  </si>
  <si>
    <t>DI CUI SERVIZIO SOLO SU SOSTEGNO</t>
  </si>
  <si>
    <t xml:space="preserve">SERVIZIO DI RUOLO COMPLESSIVO SU INFANZIA COMUNE E SOSTEGNO </t>
  </si>
  <si>
    <t>SERVIZIO DI RUOLO COMPLESSIVO COMUNE E SOSTEGNO  PRIMARIA</t>
  </si>
  <si>
    <t>SERVIZIO COMPLESSIVO DI RUOLO I E II GRADO SU COMUNE E SOSTEGNO</t>
  </si>
  <si>
    <t>DI CUI SERVIZIO SOLO SU SOSTEGNO CON TITOLO</t>
  </si>
  <si>
    <t xml:space="preserve">SERVIZIO PRERUOLO COMPLESSIVO SU COMUNE SOSTEGNO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</si>
</sst>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/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0" xfId="0" applyFont="1" applyFill="1"/>
    <xf numFmtId="0" fontId="6" fillId="3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0" fontId="0" fillId="4" borderId="4" xfId="0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975572</xdr:colOff>
      <xdr:row>23</xdr:row>
      <xdr:rowOff>40544</xdr:rowOff>
    </xdr:from>
    <xdr:to>
      <xdr:col>1</xdr:col>
      <xdr:colOff>1140672</xdr:colOff>
      <xdr:row>24</xdr:row>
      <xdr:rowOff>129444</xdr:rowOff>
    </xdr:to>
    <xdr:sp macro="" textlink="">
      <xdr:nvSpPr>
        <xdr:cNvPr id="4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92612" y="5567584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803602</xdr:colOff>
      <xdr:row>23</xdr:row>
      <xdr:rowOff>50165</xdr:rowOff>
    </xdr:from>
    <xdr:to>
      <xdr:col>2</xdr:col>
      <xdr:colOff>968702</xdr:colOff>
      <xdr:row>24</xdr:row>
      <xdr:rowOff>139065</xdr:rowOff>
    </xdr:to>
    <xdr:sp macro="" textlink="">
      <xdr:nvSpPr>
        <xdr:cNvPr id="5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613602" y="5577205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976303</xdr:colOff>
      <xdr:row>32</xdr:row>
      <xdr:rowOff>34752</xdr:rowOff>
    </xdr:from>
    <xdr:to>
      <xdr:col>1</xdr:col>
      <xdr:colOff>1141403</xdr:colOff>
      <xdr:row>33</xdr:row>
      <xdr:rowOff>121728</xdr:rowOff>
    </xdr:to>
    <xdr:sp macro="" textlink="">
      <xdr:nvSpPr>
        <xdr:cNvPr id="6" name="Freccia gi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93343" y="7939232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824365</xdr:colOff>
      <xdr:row>32</xdr:row>
      <xdr:rowOff>19050</xdr:rowOff>
    </xdr:from>
    <xdr:to>
      <xdr:col>2</xdr:col>
      <xdr:colOff>989465</xdr:colOff>
      <xdr:row>33</xdr:row>
      <xdr:rowOff>107950</xdr:rowOff>
    </xdr:to>
    <xdr:sp macro="" textlink="">
      <xdr:nvSpPr>
        <xdr:cNvPr id="7" name="Freccia gi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634365" y="7923530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956175</xdr:colOff>
      <xdr:row>43</xdr:row>
      <xdr:rowOff>58324</xdr:rowOff>
    </xdr:from>
    <xdr:to>
      <xdr:col>1</xdr:col>
      <xdr:colOff>1121275</xdr:colOff>
      <xdr:row>44</xdr:row>
      <xdr:rowOff>147224</xdr:rowOff>
    </xdr:to>
    <xdr:sp macro="" textlink="">
      <xdr:nvSpPr>
        <xdr:cNvPr id="8" name="Freccia gi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673215" y="10543444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813570</xdr:colOff>
      <xdr:row>43</xdr:row>
      <xdr:rowOff>58420</xdr:rowOff>
    </xdr:from>
    <xdr:to>
      <xdr:col>2</xdr:col>
      <xdr:colOff>978670</xdr:colOff>
      <xdr:row>44</xdr:row>
      <xdr:rowOff>147320</xdr:rowOff>
    </xdr:to>
    <xdr:sp macro="" textlink="">
      <xdr:nvSpPr>
        <xdr:cNvPr id="9" name="Freccia gi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623570" y="10543540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965508</xdr:colOff>
      <xdr:row>69</xdr:row>
      <xdr:rowOff>63500</xdr:rowOff>
    </xdr:from>
    <xdr:to>
      <xdr:col>1</xdr:col>
      <xdr:colOff>1130608</xdr:colOff>
      <xdr:row>70</xdr:row>
      <xdr:rowOff>152400</xdr:rowOff>
    </xdr:to>
    <xdr:sp macro="" textlink="">
      <xdr:nvSpPr>
        <xdr:cNvPr id="13" name="Freccia giù 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82548" y="15689580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809952</xdr:colOff>
      <xdr:row>69</xdr:row>
      <xdr:rowOff>57086</xdr:rowOff>
    </xdr:from>
    <xdr:to>
      <xdr:col>2</xdr:col>
      <xdr:colOff>975052</xdr:colOff>
      <xdr:row>70</xdr:row>
      <xdr:rowOff>145986</xdr:rowOff>
    </xdr:to>
    <xdr:sp macro="" textlink="">
      <xdr:nvSpPr>
        <xdr:cNvPr id="14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4619952" y="15683166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965700</xdr:colOff>
      <xdr:row>19</xdr:row>
      <xdr:rowOff>39370</xdr:rowOff>
    </xdr:from>
    <xdr:to>
      <xdr:col>1</xdr:col>
      <xdr:colOff>1130800</xdr:colOff>
      <xdr:row>20</xdr:row>
      <xdr:rowOff>128270</xdr:rowOff>
    </xdr:to>
    <xdr:sp macro="" textlink="">
      <xdr:nvSpPr>
        <xdr:cNvPr id="26" name="Freccia giù 2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682740" y="4591050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813127</xdr:colOff>
      <xdr:row>19</xdr:row>
      <xdr:rowOff>51897</xdr:rowOff>
    </xdr:from>
    <xdr:to>
      <xdr:col>2</xdr:col>
      <xdr:colOff>978227</xdr:colOff>
      <xdr:row>20</xdr:row>
      <xdr:rowOff>138873</xdr:rowOff>
    </xdr:to>
    <xdr:sp macro="" textlink="">
      <xdr:nvSpPr>
        <xdr:cNvPr id="27" name="Freccia giù 2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4623127" y="4603577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966143</xdr:colOff>
      <xdr:row>37</xdr:row>
      <xdr:rowOff>39466</xdr:rowOff>
    </xdr:from>
    <xdr:to>
      <xdr:col>1</xdr:col>
      <xdr:colOff>1131243</xdr:colOff>
      <xdr:row>38</xdr:row>
      <xdr:rowOff>128366</xdr:rowOff>
    </xdr:to>
    <xdr:sp macro="" textlink="">
      <xdr:nvSpPr>
        <xdr:cNvPr id="28" name="Freccia giù 3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683183" y="9163146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803506</xdr:colOff>
      <xdr:row>37</xdr:row>
      <xdr:rowOff>47817</xdr:rowOff>
    </xdr:from>
    <xdr:to>
      <xdr:col>2</xdr:col>
      <xdr:colOff>968606</xdr:colOff>
      <xdr:row>38</xdr:row>
      <xdr:rowOff>136717</xdr:rowOff>
    </xdr:to>
    <xdr:sp macro="" textlink="">
      <xdr:nvSpPr>
        <xdr:cNvPr id="29" name="Freccia giù 3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4613506" y="9171497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923925</xdr:colOff>
      <xdr:row>4</xdr:row>
      <xdr:rowOff>47625</xdr:rowOff>
    </xdr:from>
    <xdr:to>
      <xdr:col>2</xdr:col>
      <xdr:colOff>809625</xdr:colOff>
      <xdr:row>6</xdr:row>
      <xdr:rowOff>181947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847725"/>
          <a:ext cx="1724025" cy="562947"/>
        </a:xfrm>
        <a:prstGeom prst="rect">
          <a:avLst/>
        </a:prstGeom>
      </xdr:spPr>
    </xdr:pic>
    <xdr:clientData/>
  </xdr:twoCellAnchor>
  <xdr:twoCellAnchor>
    <xdr:from>
      <xdr:col>1</xdr:col>
      <xdr:colOff>1632912</xdr:colOff>
      <xdr:row>75</xdr:row>
      <xdr:rowOff>46926</xdr:rowOff>
    </xdr:from>
    <xdr:to>
      <xdr:col>1</xdr:col>
      <xdr:colOff>1798012</xdr:colOff>
      <xdr:row>76</xdr:row>
      <xdr:rowOff>135826</xdr:rowOff>
    </xdr:to>
    <xdr:sp macro="" textlink="">
      <xdr:nvSpPr>
        <xdr:cNvPr id="32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26432" y="16902366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85</xdr:row>
      <xdr:rowOff>53340</xdr:rowOff>
    </xdr:from>
    <xdr:to>
      <xdr:col>1</xdr:col>
      <xdr:colOff>1788160</xdr:colOff>
      <xdr:row>86</xdr:row>
      <xdr:rowOff>142240</xdr:rowOff>
    </xdr:to>
    <xdr:sp macro="" textlink="">
      <xdr:nvSpPr>
        <xdr:cNvPr id="33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1867662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1630680</xdr:colOff>
      <xdr:row>90</xdr:row>
      <xdr:rowOff>45720</xdr:rowOff>
    </xdr:from>
    <xdr:to>
      <xdr:col>1</xdr:col>
      <xdr:colOff>1795780</xdr:colOff>
      <xdr:row>91</xdr:row>
      <xdr:rowOff>134620</xdr:rowOff>
    </xdr:to>
    <xdr:sp macro="" textlink="">
      <xdr:nvSpPr>
        <xdr:cNvPr id="34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24200" y="1981962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95</xdr:row>
      <xdr:rowOff>45720</xdr:rowOff>
    </xdr:from>
    <xdr:to>
      <xdr:col>1</xdr:col>
      <xdr:colOff>1780540</xdr:colOff>
      <xdr:row>96</xdr:row>
      <xdr:rowOff>134620</xdr:rowOff>
    </xdr:to>
    <xdr:sp macro="" textlink="">
      <xdr:nvSpPr>
        <xdr:cNvPr id="35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2097024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100</xdr:row>
      <xdr:rowOff>45720</xdr:rowOff>
    </xdr:from>
    <xdr:to>
      <xdr:col>1</xdr:col>
      <xdr:colOff>1788160</xdr:colOff>
      <xdr:row>101</xdr:row>
      <xdr:rowOff>134620</xdr:rowOff>
    </xdr:to>
    <xdr:sp macro="" textlink="">
      <xdr:nvSpPr>
        <xdr:cNvPr id="36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2229612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105</xdr:row>
      <xdr:rowOff>22860</xdr:rowOff>
    </xdr:from>
    <xdr:to>
      <xdr:col>1</xdr:col>
      <xdr:colOff>1780540</xdr:colOff>
      <xdr:row>106</xdr:row>
      <xdr:rowOff>111760</xdr:rowOff>
    </xdr:to>
    <xdr:sp macro="" textlink="">
      <xdr:nvSpPr>
        <xdr:cNvPr id="37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2342388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110</xdr:row>
      <xdr:rowOff>45720</xdr:rowOff>
    </xdr:from>
    <xdr:to>
      <xdr:col>1</xdr:col>
      <xdr:colOff>1780540</xdr:colOff>
      <xdr:row>111</xdr:row>
      <xdr:rowOff>134620</xdr:rowOff>
    </xdr:to>
    <xdr:sp macro="" textlink="">
      <xdr:nvSpPr>
        <xdr:cNvPr id="38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2459736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115</xdr:row>
      <xdr:rowOff>45720</xdr:rowOff>
    </xdr:from>
    <xdr:to>
      <xdr:col>1</xdr:col>
      <xdr:colOff>1788160</xdr:colOff>
      <xdr:row>116</xdr:row>
      <xdr:rowOff>134620</xdr:rowOff>
    </xdr:to>
    <xdr:sp macro="" textlink="">
      <xdr:nvSpPr>
        <xdr:cNvPr id="39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2574798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120</xdr:row>
      <xdr:rowOff>68580</xdr:rowOff>
    </xdr:from>
    <xdr:to>
      <xdr:col>1</xdr:col>
      <xdr:colOff>1780540</xdr:colOff>
      <xdr:row>121</xdr:row>
      <xdr:rowOff>157480</xdr:rowOff>
    </xdr:to>
    <xdr:sp macro="" textlink="">
      <xdr:nvSpPr>
        <xdr:cNvPr id="40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2692146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125</xdr:row>
      <xdr:rowOff>45720</xdr:rowOff>
    </xdr:from>
    <xdr:to>
      <xdr:col>1</xdr:col>
      <xdr:colOff>1788160</xdr:colOff>
      <xdr:row>126</xdr:row>
      <xdr:rowOff>134620</xdr:rowOff>
    </xdr:to>
    <xdr:sp macro="" textlink="">
      <xdr:nvSpPr>
        <xdr:cNvPr id="41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2804922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8</xdr:row>
      <xdr:rowOff>38100</xdr:rowOff>
    </xdr:from>
    <xdr:to>
      <xdr:col>1</xdr:col>
      <xdr:colOff>1780540</xdr:colOff>
      <xdr:row>9</xdr:row>
      <xdr:rowOff>127000</xdr:rowOff>
    </xdr:to>
    <xdr:sp macro="" textlink="">
      <xdr:nvSpPr>
        <xdr:cNvPr id="42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163830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13</xdr:row>
      <xdr:rowOff>30480</xdr:rowOff>
    </xdr:from>
    <xdr:to>
      <xdr:col>1</xdr:col>
      <xdr:colOff>1788160</xdr:colOff>
      <xdr:row>14</xdr:row>
      <xdr:rowOff>119380</xdr:rowOff>
    </xdr:to>
    <xdr:sp macro="" textlink="">
      <xdr:nvSpPr>
        <xdr:cNvPr id="43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297180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27</xdr:row>
      <xdr:rowOff>60960</xdr:rowOff>
    </xdr:from>
    <xdr:to>
      <xdr:col>1</xdr:col>
      <xdr:colOff>1780540</xdr:colOff>
      <xdr:row>28</xdr:row>
      <xdr:rowOff>149860</xdr:rowOff>
    </xdr:to>
    <xdr:sp macro="" textlink="">
      <xdr:nvSpPr>
        <xdr:cNvPr id="44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645414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48</xdr:row>
      <xdr:rowOff>45720</xdr:rowOff>
    </xdr:from>
    <xdr:to>
      <xdr:col>1</xdr:col>
      <xdr:colOff>1788160</xdr:colOff>
      <xdr:row>49</xdr:row>
      <xdr:rowOff>134620</xdr:rowOff>
    </xdr:to>
    <xdr:sp macro="" textlink="">
      <xdr:nvSpPr>
        <xdr:cNvPr id="45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1164336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1615440</xdr:colOff>
      <xdr:row>53</xdr:row>
      <xdr:rowOff>45720</xdr:rowOff>
    </xdr:from>
    <xdr:to>
      <xdr:col>1</xdr:col>
      <xdr:colOff>1780540</xdr:colOff>
      <xdr:row>54</xdr:row>
      <xdr:rowOff>134620</xdr:rowOff>
    </xdr:to>
    <xdr:sp macro="" textlink="">
      <xdr:nvSpPr>
        <xdr:cNvPr id="46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08960" y="1283208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1623060</xdr:colOff>
      <xdr:row>64</xdr:row>
      <xdr:rowOff>45720</xdr:rowOff>
    </xdr:from>
    <xdr:to>
      <xdr:col>1</xdr:col>
      <xdr:colOff>1788160</xdr:colOff>
      <xdr:row>65</xdr:row>
      <xdr:rowOff>134620</xdr:rowOff>
    </xdr:to>
    <xdr:sp macro="" textlink="">
      <xdr:nvSpPr>
        <xdr:cNvPr id="47" name="Freccia giù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116580" y="14409420"/>
          <a:ext cx="165100" cy="287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2"/>
  <sheetViews>
    <sheetView tabSelected="1" topLeftCell="A55" zoomScale="125" zoomScaleNormal="125" workbookViewId="0">
      <selection activeCell="B55" sqref="B55:C55"/>
    </sheetView>
  </sheetViews>
  <sheetFormatPr defaultColWidth="8.85546875" defaultRowHeight="15" x14ac:dyDescent="0.25"/>
  <cols>
    <col min="1" max="1" width="22.42578125" style="33" customWidth="1"/>
    <col min="2" max="2" width="27.42578125" bestFit="1" customWidth="1"/>
    <col min="3" max="3" width="23.42578125" bestFit="1" customWidth="1"/>
    <col min="5" max="5" width="9.140625" style="1"/>
    <col min="6" max="6" width="22" style="34" customWidth="1"/>
    <col min="7" max="57" width="9.140625" style="1"/>
  </cols>
  <sheetData>
    <row r="1" spans="1:57" ht="15.75" thickBot="1" x14ac:dyDescent="0.3">
      <c r="A1" s="25"/>
      <c r="B1" s="1"/>
      <c r="C1" s="1"/>
      <c r="D1" s="1"/>
    </row>
    <row r="2" spans="1:57" ht="15.75" thickBot="1" x14ac:dyDescent="0.3">
      <c r="A2" s="25"/>
      <c r="B2" s="22" t="s">
        <v>0</v>
      </c>
      <c r="C2" s="23"/>
      <c r="D2" s="24"/>
    </row>
    <row r="3" spans="1:57" ht="15.75" thickBot="1" x14ac:dyDescent="0.3">
      <c r="A3" s="25"/>
      <c r="B3" s="1"/>
      <c r="C3" s="1"/>
      <c r="D3" s="1"/>
    </row>
    <row r="4" spans="1:57" ht="15.75" thickBot="1" x14ac:dyDescent="0.3">
      <c r="A4" s="25"/>
      <c r="B4" s="22" t="s">
        <v>1</v>
      </c>
      <c r="C4" s="23"/>
      <c r="D4" s="24"/>
    </row>
    <row r="5" spans="1:57" x14ac:dyDescent="0.25">
      <c r="A5" s="25"/>
      <c r="B5" s="1"/>
      <c r="C5" s="1"/>
      <c r="D5" s="1"/>
    </row>
    <row r="6" spans="1:57" ht="18.75" x14ac:dyDescent="0.3">
      <c r="A6" s="25"/>
      <c r="B6" s="11" t="s">
        <v>2</v>
      </c>
      <c r="C6" s="11"/>
      <c r="D6" s="1"/>
    </row>
    <row r="7" spans="1:57" x14ac:dyDescent="0.25">
      <c r="A7" s="25"/>
      <c r="B7" s="1"/>
      <c r="C7" s="1"/>
      <c r="D7" s="1"/>
    </row>
    <row r="8" spans="1:57" x14ac:dyDescent="0.25">
      <c r="A8" s="25"/>
      <c r="B8" s="17" t="s">
        <v>3</v>
      </c>
      <c r="C8" s="17"/>
      <c r="D8" s="2" t="s">
        <v>4</v>
      </c>
    </row>
    <row r="9" spans="1:57" ht="15.75" thickBot="1" x14ac:dyDescent="0.3">
      <c r="A9" s="25"/>
      <c r="B9" s="1"/>
      <c r="C9" s="1"/>
      <c r="D9" s="1"/>
    </row>
    <row r="10" spans="1:57" ht="54.75" customHeight="1" thickBot="1" x14ac:dyDescent="0.3">
      <c r="A10" s="26" t="s">
        <v>37</v>
      </c>
      <c r="B10" s="20">
        <v>1</v>
      </c>
      <c r="C10" s="21"/>
      <c r="D10" s="5">
        <f>B10*6</f>
        <v>6</v>
      </c>
      <c r="F10" s="27"/>
    </row>
    <row r="11" spans="1:57" s="16" customFormat="1" ht="39.950000000000003" customHeight="1" thickBot="1" x14ac:dyDescent="0.3">
      <c r="A11" s="27" t="s">
        <v>36</v>
      </c>
      <c r="B11" s="20">
        <v>1</v>
      </c>
      <c r="C11" s="21"/>
      <c r="D11" s="5">
        <f>B11*6</f>
        <v>6</v>
      </c>
      <c r="E11" s="15"/>
      <c r="F11" s="2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25"/>
      <c r="B12" s="1"/>
      <c r="C12" s="1"/>
      <c r="D12" s="1"/>
      <c r="F12" s="29"/>
    </row>
    <row r="13" spans="1:57" x14ac:dyDescent="0.25">
      <c r="A13" s="25"/>
      <c r="B13" s="17" t="s">
        <v>3</v>
      </c>
      <c r="C13" s="17"/>
      <c r="D13" s="2" t="s">
        <v>4</v>
      </c>
      <c r="F13" s="29"/>
    </row>
    <row r="14" spans="1:57" ht="15.75" thickBot="1" x14ac:dyDescent="0.3">
      <c r="A14" s="25"/>
      <c r="B14" s="1"/>
      <c r="C14" s="1"/>
      <c r="D14" s="1"/>
      <c r="F14" s="29"/>
    </row>
    <row r="15" spans="1:57" s="16" customFormat="1" ht="39.950000000000003" customHeight="1" thickBot="1" x14ac:dyDescent="0.3">
      <c r="A15" s="28" t="s">
        <v>38</v>
      </c>
      <c r="B15" s="20"/>
      <c r="C15" s="21"/>
      <c r="D15" s="5">
        <f>(B15*3)</f>
        <v>0</v>
      </c>
      <c r="E15" s="15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16" customFormat="1" ht="39.950000000000003" customHeight="1" thickBot="1" x14ac:dyDescent="0.3">
      <c r="A16" s="27" t="s">
        <v>36</v>
      </c>
      <c r="B16" s="20"/>
      <c r="C16" s="21"/>
      <c r="D16" s="5">
        <f>B16*3</f>
        <v>0</v>
      </c>
      <c r="E16" s="15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25"/>
      <c r="B17" s="1"/>
      <c r="C17" s="1"/>
      <c r="D17" s="1"/>
      <c r="F17" s="29"/>
    </row>
    <row r="18" spans="1:57" x14ac:dyDescent="0.25">
      <c r="A18" s="25"/>
      <c r="B18" s="1"/>
      <c r="C18" s="1"/>
      <c r="D18" s="1"/>
      <c r="F18" s="29"/>
    </row>
    <row r="19" spans="1:57" x14ac:dyDescent="0.25">
      <c r="A19" s="25"/>
      <c r="B19" s="10" t="s">
        <v>5</v>
      </c>
      <c r="C19" s="10" t="s">
        <v>6</v>
      </c>
      <c r="D19" s="2" t="s">
        <v>4</v>
      </c>
      <c r="F19" s="29"/>
    </row>
    <row r="20" spans="1:57" ht="15.75" thickBot="1" x14ac:dyDescent="0.3">
      <c r="A20" s="25"/>
      <c r="B20" s="4"/>
      <c r="C20" s="1"/>
      <c r="D20" s="1"/>
      <c r="F20" s="29"/>
    </row>
    <row r="21" spans="1:57" s="16" customFormat="1" ht="39.950000000000003" customHeight="1" thickBot="1" x14ac:dyDescent="0.3">
      <c r="A21" s="28" t="s">
        <v>39</v>
      </c>
      <c r="B21" s="14"/>
      <c r="C21" s="37"/>
      <c r="D21" s="5">
        <f>B22+C22</f>
        <v>0</v>
      </c>
      <c r="E21" s="15"/>
      <c r="F21" s="2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x14ac:dyDescent="0.25">
      <c r="A22" s="25"/>
      <c r="B22" s="6">
        <f>(B21*3)</f>
        <v>0</v>
      </c>
      <c r="C22" s="6">
        <f>(C21*2)</f>
        <v>0</v>
      </c>
      <c r="D22" s="1"/>
      <c r="F22" s="29"/>
    </row>
    <row r="23" spans="1:57" x14ac:dyDescent="0.25">
      <c r="A23" s="25"/>
      <c r="B23" s="10" t="s">
        <v>5</v>
      </c>
      <c r="C23" s="10" t="s">
        <v>6</v>
      </c>
      <c r="D23" s="2" t="s">
        <v>4</v>
      </c>
      <c r="F23" s="29"/>
    </row>
    <row r="24" spans="1:57" ht="15.75" thickBot="1" x14ac:dyDescent="0.3">
      <c r="A24" s="25"/>
      <c r="B24" s="4"/>
      <c r="C24" s="1"/>
      <c r="D24" s="1"/>
      <c r="F24" s="29"/>
    </row>
    <row r="25" spans="1:57" s="16" customFormat="1" ht="39.950000000000003" customHeight="1" thickBot="1" x14ac:dyDescent="0.3">
      <c r="A25" s="27" t="s">
        <v>36</v>
      </c>
      <c r="B25" s="14"/>
      <c r="C25" s="37"/>
      <c r="D25" s="5">
        <f>B26+C26</f>
        <v>0</v>
      </c>
      <c r="E25" s="15"/>
      <c r="F25" s="2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x14ac:dyDescent="0.25">
      <c r="A26" s="25"/>
      <c r="B26" s="6">
        <f>B25*3</f>
        <v>0</v>
      </c>
      <c r="C26" s="6">
        <f>C25*2</f>
        <v>0</v>
      </c>
      <c r="D26" s="1"/>
    </row>
    <row r="27" spans="1:57" x14ac:dyDescent="0.25">
      <c r="A27" s="25"/>
      <c r="B27" s="17" t="s">
        <v>3</v>
      </c>
      <c r="C27" s="17"/>
      <c r="D27" s="2" t="s">
        <v>4</v>
      </c>
    </row>
    <row r="28" spans="1:57" ht="15.75" thickBot="1" x14ac:dyDescent="0.3">
      <c r="A28" s="25"/>
      <c r="B28" s="1"/>
      <c r="C28" s="1"/>
      <c r="D28" s="1"/>
    </row>
    <row r="29" spans="1:57" ht="52.5" customHeight="1" thickBot="1" x14ac:dyDescent="0.3">
      <c r="A29" s="27" t="s">
        <v>29</v>
      </c>
      <c r="B29" s="20"/>
      <c r="C29" s="21"/>
      <c r="D29" s="5">
        <f>B29*3</f>
        <v>0</v>
      </c>
    </row>
    <row r="30" spans="1:57" x14ac:dyDescent="0.25">
      <c r="A30" s="25"/>
      <c r="B30" s="1"/>
      <c r="C30" s="1"/>
      <c r="D30" s="1"/>
    </row>
    <row r="31" spans="1:57" x14ac:dyDescent="0.25">
      <c r="A31" s="25"/>
      <c r="B31" s="1"/>
      <c r="C31" s="1"/>
      <c r="D31" s="1"/>
    </row>
    <row r="32" spans="1:57" x14ac:dyDescent="0.25">
      <c r="A32" s="25"/>
      <c r="B32" s="10" t="s">
        <v>5</v>
      </c>
      <c r="C32" s="10" t="s">
        <v>7</v>
      </c>
      <c r="D32" s="2" t="s">
        <v>4</v>
      </c>
    </row>
    <row r="33" spans="1:57" ht="15.75" thickBot="1" x14ac:dyDescent="0.3">
      <c r="A33" s="25"/>
      <c r="B33" s="4"/>
      <c r="C33" s="1"/>
      <c r="D33" s="1"/>
    </row>
    <row r="34" spans="1:57" s="16" customFormat="1" ht="39.950000000000003" customHeight="1" thickBot="1" x14ac:dyDescent="0.3">
      <c r="A34" s="28" t="s">
        <v>41</v>
      </c>
      <c r="B34" s="14"/>
      <c r="C34" s="37"/>
      <c r="D34" s="5">
        <f>B35+C35</f>
        <v>0</v>
      </c>
      <c r="E34" s="15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x14ac:dyDescent="0.25">
      <c r="A35" s="25"/>
      <c r="B35" s="6">
        <f>(B34*3)</f>
        <v>0</v>
      </c>
      <c r="C35" s="6">
        <f>(C34*2)</f>
        <v>0</v>
      </c>
      <c r="D35" s="1"/>
      <c r="F35" s="29"/>
    </row>
    <row r="36" spans="1:57" x14ac:dyDescent="0.25">
      <c r="A36" s="25"/>
      <c r="B36" s="1"/>
      <c r="C36" s="1"/>
      <c r="D36" s="1"/>
      <c r="F36" s="29"/>
    </row>
    <row r="37" spans="1:57" x14ac:dyDescent="0.25">
      <c r="A37" s="25"/>
      <c r="B37" s="10" t="s">
        <v>5</v>
      </c>
      <c r="C37" s="10" t="s">
        <v>7</v>
      </c>
      <c r="D37" s="2" t="s">
        <v>4</v>
      </c>
      <c r="F37" s="29"/>
    </row>
    <row r="38" spans="1:57" ht="15.75" thickBot="1" x14ac:dyDescent="0.3">
      <c r="A38" s="25"/>
      <c r="B38" s="4"/>
      <c r="C38" s="1"/>
      <c r="D38" s="1"/>
      <c r="F38" s="29"/>
    </row>
    <row r="39" spans="1:57" s="16" customFormat="1" ht="39.950000000000003" customHeight="1" thickBot="1" x14ac:dyDescent="0.3">
      <c r="A39" s="27" t="s">
        <v>40</v>
      </c>
      <c r="B39" s="14"/>
      <c r="C39" s="37"/>
      <c r="D39" s="5">
        <f>B40+C40</f>
        <v>0</v>
      </c>
      <c r="E39" s="15"/>
      <c r="F39" s="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x14ac:dyDescent="0.25">
      <c r="A40" s="25"/>
      <c r="B40" s="6">
        <f>B39*3</f>
        <v>0</v>
      </c>
      <c r="C40" s="6">
        <f>C39*2</f>
        <v>0</v>
      </c>
      <c r="D40" s="1"/>
    </row>
    <row r="41" spans="1:57" x14ac:dyDescent="0.25">
      <c r="A41" s="25"/>
      <c r="B41" s="1"/>
      <c r="C41" s="1"/>
      <c r="D41" s="1"/>
    </row>
    <row r="42" spans="1:57" x14ac:dyDescent="0.25">
      <c r="A42" s="25"/>
      <c r="B42" s="1"/>
      <c r="C42" s="1"/>
      <c r="D42" s="1"/>
    </row>
    <row r="43" spans="1:57" x14ac:dyDescent="0.25">
      <c r="A43" s="25"/>
      <c r="B43" s="10" t="s">
        <v>8</v>
      </c>
      <c r="C43" s="10" t="s">
        <v>9</v>
      </c>
      <c r="D43" s="2" t="s">
        <v>4</v>
      </c>
    </row>
    <row r="44" spans="1:57" ht="15.75" thickBot="1" x14ac:dyDescent="0.3">
      <c r="A44" s="25"/>
      <c r="B44" s="4"/>
      <c r="C44" s="1"/>
      <c r="D44" s="1"/>
    </row>
    <row r="45" spans="1:57" s="16" customFormat="1" ht="39.950000000000003" customHeight="1" thickBot="1" x14ac:dyDescent="0.3">
      <c r="A45" s="27" t="s">
        <v>30</v>
      </c>
      <c r="B45" s="14"/>
      <c r="C45" s="37"/>
      <c r="D45" s="5">
        <f>B46+C46</f>
        <v>0</v>
      </c>
      <c r="E45" s="15"/>
      <c r="F45" s="3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x14ac:dyDescent="0.25">
      <c r="A46" s="25"/>
      <c r="B46" s="6">
        <f>B45*2</f>
        <v>0</v>
      </c>
      <c r="C46" s="6">
        <f>C45*3</f>
        <v>0</v>
      </c>
      <c r="D46" s="1"/>
    </row>
    <row r="47" spans="1:57" x14ac:dyDescent="0.25">
      <c r="A47" s="25"/>
      <c r="B47" s="1"/>
      <c r="C47" s="1"/>
      <c r="D47" s="1"/>
    </row>
    <row r="48" spans="1:57" x14ac:dyDescent="0.25">
      <c r="A48" s="25"/>
      <c r="B48" s="17" t="s">
        <v>3</v>
      </c>
      <c r="C48" s="17"/>
      <c r="D48" s="2" t="s">
        <v>4</v>
      </c>
    </row>
    <row r="49" spans="1:57" ht="15.75" thickBot="1" x14ac:dyDescent="0.3">
      <c r="A49" s="25"/>
      <c r="B49" s="1"/>
      <c r="C49" s="1"/>
      <c r="D49" s="1"/>
    </row>
    <row r="50" spans="1:57" s="16" customFormat="1" ht="39.950000000000003" customHeight="1" thickBot="1" x14ac:dyDescent="0.3">
      <c r="A50" s="27" t="s">
        <v>10</v>
      </c>
      <c r="B50" s="20"/>
      <c r="C50" s="21"/>
      <c r="D50" s="5">
        <f>B50*1</f>
        <v>0</v>
      </c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x14ac:dyDescent="0.25">
      <c r="A51" s="25"/>
      <c r="B51" s="1"/>
      <c r="C51" s="1"/>
      <c r="D51" s="1"/>
    </row>
    <row r="52" spans="1:57" x14ac:dyDescent="0.25">
      <c r="A52" s="25"/>
      <c r="B52" s="1"/>
      <c r="C52" s="1"/>
      <c r="D52" s="1"/>
    </row>
    <row r="53" spans="1:57" x14ac:dyDescent="0.25">
      <c r="A53" s="25"/>
      <c r="B53" s="17" t="s">
        <v>11</v>
      </c>
      <c r="C53" s="17"/>
      <c r="D53" s="2" t="s">
        <v>4</v>
      </c>
    </row>
    <row r="54" spans="1:57" ht="15.75" thickBot="1" x14ac:dyDescent="0.3">
      <c r="A54" s="25"/>
      <c r="B54" s="1"/>
      <c r="C54" s="1"/>
      <c r="D54" s="1"/>
    </row>
    <row r="55" spans="1:57" s="16" customFormat="1" ht="39.950000000000003" customHeight="1" thickBot="1" x14ac:dyDescent="0.3">
      <c r="A55" s="27" t="s">
        <v>34</v>
      </c>
      <c r="B55" s="38"/>
      <c r="C55" s="39"/>
      <c r="D55" s="5">
        <f>IF(B55="SI",10,0)</f>
        <v>0</v>
      </c>
      <c r="E55" s="15"/>
      <c r="F55" s="3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x14ac:dyDescent="0.25">
      <c r="A56" s="25"/>
      <c r="B56" s="1"/>
      <c r="C56" s="1"/>
      <c r="D56" s="1"/>
    </row>
    <row r="57" spans="1:57" hidden="1" x14ac:dyDescent="0.25">
      <c r="A57" s="25"/>
      <c r="B57" s="1"/>
      <c r="C57" s="1"/>
      <c r="D57" s="1"/>
    </row>
    <row r="58" spans="1:57" hidden="1" x14ac:dyDescent="0.25">
      <c r="A58" s="25"/>
      <c r="B58" s="1"/>
      <c r="C58" s="1"/>
      <c r="D58" s="1"/>
    </row>
    <row r="59" spans="1:57" hidden="1" x14ac:dyDescent="0.25">
      <c r="A59" s="25"/>
      <c r="B59" s="1"/>
      <c r="C59" s="1"/>
      <c r="D59" s="1"/>
    </row>
    <row r="60" spans="1:57" x14ac:dyDescent="0.25">
      <c r="A60" s="25"/>
      <c r="B60" s="1"/>
      <c r="C60" s="1"/>
      <c r="D60" s="1"/>
    </row>
    <row r="61" spans="1:57" ht="18.75" x14ac:dyDescent="0.3">
      <c r="A61" s="25"/>
      <c r="B61" s="7" t="s">
        <v>12</v>
      </c>
      <c r="C61" s="7"/>
      <c r="D61" s="1"/>
    </row>
    <row r="62" spans="1:57" x14ac:dyDescent="0.25">
      <c r="A62" s="25"/>
      <c r="B62" s="1"/>
      <c r="C62" s="1"/>
      <c r="D62" s="1"/>
    </row>
    <row r="63" spans="1:57" hidden="1" x14ac:dyDescent="0.25">
      <c r="A63" s="25"/>
      <c r="B63" s="1"/>
      <c r="C63" s="1"/>
      <c r="D63" s="1"/>
    </row>
    <row r="64" spans="1:57" x14ac:dyDescent="0.25">
      <c r="A64" s="25"/>
      <c r="B64" s="17" t="s">
        <v>28</v>
      </c>
      <c r="C64" s="17"/>
      <c r="D64" s="2" t="s">
        <v>4</v>
      </c>
    </row>
    <row r="65" spans="1:4" ht="15.75" thickBot="1" x14ac:dyDescent="0.3">
      <c r="A65" s="25"/>
      <c r="B65" s="1"/>
      <c r="C65" s="1"/>
      <c r="D65" s="1"/>
    </row>
    <row r="66" spans="1:4" ht="30" customHeight="1" thickBot="1" x14ac:dyDescent="0.3">
      <c r="A66" s="25" t="s">
        <v>13</v>
      </c>
      <c r="B66" s="18"/>
      <c r="C66" s="19"/>
      <c r="D66" s="3">
        <f>IF(B66="SI",6,0)</f>
        <v>0</v>
      </c>
    </row>
    <row r="67" spans="1:4" x14ac:dyDescent="0.25">
      <c r="A67" s="25"/>
      <c r="B67" s="1"/>
      <c r="C67" s="1"/>
      <c r="D67" s="1"/>
    </row>
    <row r="68" spans="1:4" x14ac:dyDescent="0.25">
      <c r="A68" s="25"/>
      <c r="B68" s="1"/>
      <c r="C68" s="1"/>
      <c r="D68" s="1"/>
    </row>
    <row r="69" spans="1:4" x14ac:dyDescent="0.25">
      <c r="A69" s="25"/>
      <c r="B69" s="10" t="s">
        <v>14</v>
      </c>
      <c r="C69" s="10" t="s">
        <v>15</v>
      </c>
      <c r="D69" s="2" t="s">
        <v>4</v>
      </c>
    </row>
    <row r="70" spans="1:4" ht="15.75" thickBot="1" x14ac:dyDescent="0.3">
      <c r="A70" s="25"/>
      <c r="B70" s="4"/>
      <c r="C70" s="1"/>
      <c r="D70" s="1"/>
    </row>
    <row r="71" spans="1:4" ht="30" customHeight="1" thickBot="1" x14ac:dyDescent="0.3">
      <c r="A71" s="25" t="s">
        <v>16</v>
      </c>
      <c r="B71" s="12"/>
      <c r="C71" s="13"/>
      <c r="D71" s="3">
        <f>B72+C72</f>
        <v>0</v>
      </c>
    </row>
    <row r="72" spans="1:4" x14ac:dyDescent="0.25">
      <c r="A72" s="25"/>
      <c r="B72" s="6">
        <f>B71*4</f>
        <v>0</v>
      </c>
      <c r="C72" s="6">
        <f>C71*3</f>
        <v>0</v>
      </c>
      <c r="D72" s="1"/>
    </row>
    <row r="73" spans="1:4" x14ac:dyDescent="0.25">
      <c r="A73" s="25"/>
      <c r="B73" s="1"/>
      <c r="C73" s="1"/>
      <c r="D73" s="1"/>
    </row>
    <row r="74" spans="1:4" x14ac:dyDescent="0.25">
      <c r="A74" s="25"/>
      <c r="B74" s="1"/>
      <c r="C74" s="1"/>
      <c r="D74" s="1"/>
    </row>
    <row r="75" spans="1:4" x14ac:dyDescent="0.25">
      <c r="A75" s="25"/>
      <c r="B75" s="17" t="s">
        <v>11</v>
      </c>
      <c r="C75" s="17"/>
      <c r="D75" s="2" t="s">
        <v>4</v>
      </c>
    </row>
    <row r="76" spans="1:4" ht="15.75" thickBot="1" x14ac:dyDescent="0.3">
      <c r="A76" s="25"/>
      <c r="B76" s="1"/>
      <c r="C76" s="1"/>
      <c r="D76" s="1"/>
    </row>
    <row r="77" spans="1:4" ht="30" customHeight="1" thickBot="1" x14ac:dyDescent="0.3">
      <c r="A77" s="25" t="s">
        <v>17</v>
      </c>
      <c r="B77" s="18"/>
      <c r="C77" s="19"/>
      <c r="D77" s="3">
        <f>IF(B77="SI",6,0)</f>
        <v>0</v>
      </c>
    </row>
    <row r="78" spans="1:4" x14ac:dyDescent="0.25">
      <c r="A78" s="25"/>
      <c r="B78" s="1"/>
      <c r="C78" s="1"/>
      <c r="D78" s="1"/>
    </row>
    <row r="79" spans="1:4" x14ac:dyDescent="0.25">
      <c r="A79" s="25"/>
      <c r="B79" s="1"/>
      <c r="C79" s="1"/>
      <c r="D79" s="1"/>
    </row>
    <row r="80" spans="1:4" hidden="1" x14ac:dyDescent="0.25">
      <c r="A80" s="25"/>
      <c r="B80" s="1"/>
      <c r="C80" s="1"/>
      <c r="D80" s="1"/>
    </row>
    <row r="81" spans="1:4" ht="18.75" x14ac:dyDescent="0.3">
      <c r="A81" s="25"/>
      <c r="B81" s="7" t="s">
        <v>18</v>
      </c>
      <c r="C81" s="7"/>
      <c r="D81" s="1"/>
    </row>
    <row r="82" spans="1:4" x14ac:dyDescent="0.25">
      <c r="A82" s="25"/>
      <c r="B82" s="1"/>
      <c r="C82" s="1"/>
      <c r="D82" s="1"/>
    </row>
    <row r="83" spans="1:4" hidden="1" x14ac:dyDescent="0.25">
      <c r="A83" s="25"/>
      <c r="B83" s="1"/>
      <c r="C83" s="1"/>
      <c r="D83" s="1"/>
    </row>
    <row r="84" spans="1:4" x14ac:dyDescent="0.25">
      <c r="A84" s="25"/>
      <c r="B84" s="1"/>
      <c r="C84" s="1"/>
      <c r="D84" s="1"/>
    </row>
    <row r="85" spans="1:4" x14ac:dyDescent="0.25">
      <c r="A85" s="25"/>
      <c r="B85" s="17" t="s">
        <v>19</v>
      </c>
      <c r="C85" s="17"/>
      <c r="D85" s="2" t="s">
        <v>4</v>
      </c>
    </row>
    <row r="86" spans="1:4" ht="15.75" thickBot="1" x14ac:dyDescent="0.3">
      <c r="A86" s="25"/>
      <c r="B86" s="1"/>
      <c r="C86" s="1"/>
      <c r="D86" s="1"/>
    </row>
    <row r="87" spans="1:4" ht="30" customHeight="1" thickBot="1" x14ac:dyDescent="0.3">
      <c r="A87" s="29" t="s">
        <v>20</v>
      </c>
      <c r="B87" s="18"/>
      <c r="C87" s="19"/>
      <c r="D87" s="3">
        <f>B87*12</f>
        <v>0</v>
      </c>
    </row>
    <row r="88" spans="1:4" x14ac:dyDescent="0.25">
      <c r="A88" s="30"/>
      <c r="B88" s="1"/>
      <c r="C88" s="1"/>
      <c r="D88" s="1"/>
    </row>
    <row r="89" spans="1:4" x14ac:dyDescent="0.25">
      <c r="A89" s="30"/>
      <c r="B89" s="1"/>
      <c r="C89" s="1"/>
      <c r="D89" s="1"/>
    </row>
    <row r="90" spans="1:4" x14ac:dyDescent="0.25">
      <c r="A90" s="30"/>
      <c r="B90" s="17" t="s">
        <v>19</v>
      </c>
      <c r="C90" s="17"/>
      <c r="D90" s="2" t="s">
        <v>4</v>
      </c>
    </row>
    <row r="91" spans="1:4" ht="15.75" thickBot="1" x14ac:dyDescent="0.3">
      <c r="A91" s="30"/>
      <c r="B91" s="1"/>
      <c r="C91" s="1"/>
      <c r="D91" s="1"/>
    </row>
    <row r="92" spans="1:4" ht="30" customHeight="1" thickBot="1" x14ac:dyDescent="0.3">
      <c r="A92" s="31" t="s">
        <v>21</v>
      </c>
      <c r="B92" s="18"/>
      <c r="C92" s="19"/>
      <c r="D92" s="3">
        <f>B92*5</f>
        <v>0</v>
      </c>
    </row>
    <row r="93" spans="1:4" x14ac:dyDescent="0.25">
      <c r="A93" s="25"/>
      <c r="B93" s="1"/>
      <c r="C93" s="1"/>
      <c r="D93" s="1"/>
    </row>
    <row r="94" spans="1:4" x14ac:dyDescent="0.25">
      <c r="A94" s="25"/>
      <c r="B94" s="1"/>
      <c r="C94" s="1"/>
      <c r="D94" s="1"/>
    </row>
    <row r="95" spans="1:4" x14ac:dyDescent="0.25">
      <c r="A95" s="25"/>
      <c r="B95" s="17" t="s">
        <v>19</v>
      </c>
      <c r="C95" s="17"/>
      <c r="D95" s="2" t="s">
        <v>4</v>
      </c>
    </row>
    <row r="96" spans="1:4" ht="15.75" thickBot="1" x14ac:dyDescent="0.3">
      <c r="A96" s="25"/>
      <c r="B96" s="1"/>
      <c r="C96" s="1"/>
      <c r="D96" s="1"/>
    </row>
    <row r="97" spans="1:4" ht="43.5" customHeight="1" thickBot="1" x14ac:dyDescent="0.3">
      <c r="A97" s="32" t="s">
        <v>27</v>
      </c>
      <c r="B97" s="20"/>
      <c r="C97" s="21"/>
      <c r="D97" s="3">
        <f>B97*3</f>
        <v>0</v>
      </c>
    </row>
    <row r="98" spans="1:4" x14ac:dyDescent="0.25">
      <c r="A98" s="25"/>
      <c r="B98" s="1"/>
      <c r="C98" s="1"/>
      <c r="D98" s="1"/>
    </row>
    <row r="99" spans="1:4" x14ac:dyDescent="0.25">
      <c r="A99" s="25"/>
      <c r="B99" s="1"/>
      <c r="C99" s="1"/>
      <c r="D99" s="1"/>
    </row>
    <row r="100" spans="1:4" x14ac:dyDescent="0.25">
      <c r="A100" s="25"/>
      <c r="B100" s="17" t="s">
        <v>19</v>
      </c>
      <c r="C100" s="17"/>
      <c r="D100" s="2" t="s">
        <v>4</v>
      </c>
    </row>
    <row r="101" spans="1:4" ht="15.75" thickBot="1" x14ac:dyDescent="0.3">
      <c r="A101" s="25"/>
      <c r="B101" s="1"/>
      <c r="C101" s="1"/>
      <c r="D101" s="1"/>
    </row>
    <row r="102" spans="1:4" ht="30" customHeight="1" thickBot="1" x14ac:dyDescent="0.3">
      <c r="A102" s="27" t="s">
        <v>22</v>
      </c>
      <c r="B102" s="18"/>
      <c r="C102" s="19"/>
      <c r="D102" s="3">
        <f>B102*1</f>
        <v>0</v>
      </c>
    </row>
    <row r="103" spans="1:4" x14ac:dyDescent="0.25">
      <c r="A103" s="30"/>
      <c r="B103" s="1"/>
      <c r="C103" s="1"/>
      <c r="D103" s="1"/>
    </row>
    <row r="104" spans="1:4" x14ac:dyDescent="0.25">
      <c r="A104" s="30"/>
      <c r="B104" s="1"/>
      <c r="C104" s="1"/>
      <c r="D104" s="1"/>
    </row>
    <row r="105" spans="1:4" x14ac:dyDescent="0.25">
      <c r="A105" s="30"/>
      <c r="B105" s="17" t="s">
        <v>19</v>
      </c>
      <c r="C105" s="17"/>
      <c r="D105" s="2" t="s">
        <v>4</v>
      </c>
    </row>
    <row r="106" spans="1:4" ht="15.75" thickBot="1" x14ac:dyDescent="0.3">
      <c r="A106" s="30"/>
      <c r="B106" s="1"/>
      <c r="C106" s="1"/>
      <c r="D106" s="1"/>
    </row>
    <row r="107" spans="1:4" ht="30" customHeight="1" thickBot="1" x14ac:dyDescent="0.3">
      <c r="A107" s="27" t="s">
        <v>35</v>
      </c>
      <c r="B107" s="18"/>
      <c r="C107" s="19"/>
      <c r="D107" s="3">
        <f>B107*5</f>
        <v>0</v>
      </c>
    </row>
    <row r="108" spans="1:4" x14ac:dyDescent="0.25">
      <c r="A108" s="25"/>
      <c r="B108" s="1"/>
      <c r="C108" s="1"/>
      <c r="D108" s="1"/>
    </row>
    <row r="109" spans="1:4" x14ac:dyDescent="0.25">
      <c r="A109" s="25"/>
      <c r="B109" s="1"/>
      <c r="C109" s="1"/>
      <c r="D109" s="1"/>
    </row>
    <row r="110" spans="1:4" x14ac:dyDescent="0.25">
      <c r="A110" s="25"/>
      <c r="B110" s="17" t="s">
        <v>19</v>
      </c>
      <c r="C110" s="17"/>
      <c r="D110" s="2" t="s">
        <v>4</v>
      </c>
    </row>
    <row r="111" spans="1:4" ht="15.75" thickBot="1" x14ac:dyDescent="0.3">
      <c r="A111" s="25"/>
      <c r="B111" s="1"/>
      <c r="C111" s="1"/>
      <c r="D111" s="1"/>
    </row>
    <row r="112" spans="1:4" ht="30" customHeight="1" thickBot="1" x14ac:dyDescent="0.3">
      <c r="A112" s="27" t="s">
        <v>23</v>
      </c>
      <c r="B112" s="18"/>
      <c r="C112" s="19"/>
      <c r="D112" s="3">
        <f>B112*5</f>
        <v>0</v>
      </c>
    </row>
    <row r="113" spans="1:6" x14ac:dyDescent="0.25">
      <c r="A113" s="30"/>
      <c r="B113" s="1"/>
      <c r="C113" s="1"/>
      <c r="D113" s="1"/>
    </row>
    <row r="114" spans="1:6" x14ac:dyDescent="0.25">
      <c r="A114" s="30"/>
      <c r="B114" s="1"/>
      <c r="C114" s="1"/>
      <c r="D114" s="1"/>
    </row>
    <row r="115" spans="1:6" x14ac:dyDescent="0.25">
      <c r="A115" s="25"/>
      <c r="B115" s="17" t="s">
        <v>19</v>
      </c>
      <c r="C115" s="17"/>
      <c r="D115" s="2" t="s">
        <v>4</v>
      </c>
    </row>
    <row r="116" spans="1:6" ht="15.75" thickBot="1" x14ac:dyDescent="0.3">
      <c r="A116" s="25"/>
      <c r="B116" s="1"/>
      <c r="C116" s="1"/>
      <c r="D116" s="1"/>
    </row>
    <row r="117" spans="1:6" s="1" customFormat="1" ht="30" customHeight="1" thickBot="1" x14ac:dyDescent="0.3">
      <c r="A117" s="27" t="s">
        <v>33</v>
      </c>
      <c r="B117" s="18"/>
      <c r="C117" s="19"/>
      <c r="D117" s="3">
        <f>B117*1</f>
        <v>0</v>
      </c>
      <c r="F117" s="34"/>
    </row>
    <row r="118" spans="1:6" x14ac:dyDescent="0.25">
      <c r="A118" s="30"/>
      <c r="B118" s="1"/>
      <c r="C118" s="1"/>
      <c r="D118" s="1"/>
    </row>
    <row r="119" spans="1:6" x14ac:dyDescent="0.25">
      <c r="A119" s="30"/>
      <c r="B119" s="1"/>
      <c r="C119" s="1"/>
      <c r="D119" s="1"/>
    </row>
    <row r="120" spans="1:6" x14ac:dyDescent="0.25">
      <c r="A120" s="30"/>
      <c r="B120" s="17" t="s">
        <v>19</v>
      </c>
      <c r="C120" s="17"/>
      <c r="D120" s="2" t="s">
        <v>4</v>
      </c>
    </row>
    <row r="121" spans="1:6" ht="15.75" thickBot="1" x14ac:dyDescent="0.3">
      <c r="A121" s="30"/>
      <c r="B121" s="1"/>
      <c r="C121" s="1"/>
      <c r="D121" s="1"/>
    </row>
    <row r="122" spans="1:6" ht="30" customHeight="1" thickBot="1" x14ac:dyDescent="0.3">
      <c r="A122" s="27" t="s">
        <v>32</v>
      </c>
      <c r="B122" s="18"/>
      <c r="C122" s="19"/>
      <c r="D122" s="3">
        <f>B122*1</f>
        <v>0</v>
      </c>
    </row>
    <row r="123" spans="1:6" x14ac:dyDescent="0.25">
      <c r="A123" s="30"/>
      <c r="B123" s="1"/>
      <c r="C123" s="1"/>
      <c r="D123" s="1"/>
    </row>
    <row r="124" spans="1:6" x14ac:dyDescent="0.25">
      <c r="A124" s="30"/>
      <c r="B124" s="1"/>
      <c r="C124" s="1"/>
      <c r="D124" s="1"/>
    </row>
    <row r="125" spans="1:6" x14ac:dyDescent="0.25">
      <c r="A125" s="30"/>
      <c r="B125" s="17" t="s">
        <v>19</v>
      </c>
      <c r="C125" s="17"/>
      <c r="D125" s="2" t="s">
        <v>4</v>
      </c>
    </row>
    <row r="126" spans="1:6" ht="15.75" thickBot="1" x14ac:dyDescent="0.3">
      <c r="A126" s="30"/>
      <c r="B126" s="1"/>
      <c r="C126" s="1"/>
      <c r="D126" s="1"/>
    </row>
    <row r="127" spans="1:6" ht="30.75" customHeight="1" thickBot="1" x14ac:dyDescent="0.3">
      <c r="A127" s="27" t="s">
        <v>31</v>
      </c>
      <c r="B127" s="18"/>
      <c r="C127" s="19"/>
      <c r="D127" s="3">
        <f>B127*0.5</f>
        <v>0</v>
      </c>
    </row>
    <row r="128" spans="1:6" x14ac:dyDescent="0.25">
      <c r="A128" s="25"/>
      <c r="B128" s="1"/>
      <c r="C128" s="1"/>
      <c r="D128" s="1"/>
    </row>
    <row r="129" spans="1:6" ht="15.75" thickBot="1" x14ac:dyDescent="0.3">
      <c r="A129" s="25"/>
      <c r="B129" s="1"/>
      <c r="C129" s="1"/>
      <c r="D129" s="1"/>
    </row>
    <row r="130" spans="1:6" ht="21.75" thickBot="1" x14ac:dyDescent="0.4">
      <c r="A130" s="25"/>
      <c r="B130" s="1"/>
      <c r="C130" s="8" t="s">
        <v>2</v>
      </c>
      <c r="D130" s="9">
        <f>D10+D11+D15+D16+D21+D25+D29+D34+D39+D45+D50+D55</f>
        <v>12</v>
      </c>
    </row>
    <row r="131" spans="1:6" ht="15.75" thickBot="1" x14ac:dyDescent="0.3">
      <c r="A131" s="25"/>
      <c r="B131" s="1"/>
      <c r="C131" s="1"/>
      <c r="D131" s="2"/>
    </row>
    <row r="132" spans="1:6" ht="21.75" thickBot="1" x14ac:dyDescent="0.4">
      <c r="A132" s="25"/>
      <c r="B132" s="1"/>
      <c r="C132" s="8" t="s">
        <v>24</v>
      </c>
      <c r="D132" s="9">
        <f>D66+D71+D77</f>
        <v>0</v>
      </c>
    </row>
    <row r="133" spans="1:6" ht="15.75" thickBot="1" x14ac:dyDescent="0.3">
      <c r="A133" s="25"/>
      <c r="B133" s="1"/>
      <c r="C133" s="1"/>
      <c r="D133" s="2"/>
    </row>
    <row r="134" spans="1:6" ht="21.75" thickBot="1" x14ac:dyDescent="0.4">
      <c r="A134" s="25"/>
      <c r="B134" s="1"/>
      <c r="C134" s="8" t="s">
        <v>25</v>
      </c>
      <c r="D134" s="9">
        <f>D87+D92+D97+D102+D107+D112+D117+D122+D127</f>
        <v>0</v>
      </c>
    </row>
    <row r="135" spans="1:6" ht="15.75" thickBot="1" x14ac:dyDescent="0.3">
      <c r="A135" s="25"/>
      <c r="B135" s="1"/>
      <c r="C135" s="1"/>
      <c r="D135" s="1"/>
    </row>
    <row r="136" spans="1:6" ht="21.75" thickBot="1" x14ac:dyDescent="0.4">
      <c r="A136" s="25"/>
      <c r="B136" s="1"/>
      <c r="C136" s="8" t="s">
        <v>26</v>
      </c>
      <c r="D136" s="9">
        <f>D10+D11+D15+D16+D21+D25+D29+D34+D39+D45+D50+D55+D66+D71+D77+D87+D92+D97+D102+D107+D112+D117+D122+D127</f>
        <v>12</v>
      </c>
      <c r="F136" s="36"/>
    </row>
    <row r="137" spans="1:6" x14ac:dyDescent="0.25">
      <c r="A137" s="25"/>
      <c r="B137" s="1"/>
      <c r="C137" s="1"/>
      <c r="D137" s="1"/>
    </row>
    <row r="138" spans="1:6" x14ac:dyDescent="0.25">
      <c r="A138" s="25"/>
      <c r="B138" s="1"/>
      <c r="C138" s="1"/>
      <c r="D138" s="1"/>
    </row>
    <row r="139" spans="1:6" s="1" customFormat="1" x14ac:dyDescent="0.25">
      <c r="A139" s="25"/>
      <c r="F139" s="34"/>
    </row>
    <row r="140" spans="1:6" s="1" customFormat="1" x14ac:dyDescent="0.25">
      <c r="A140" s="25"/>
      <c r="D140" s="2"/>
      <c r="F140" s="34"/>
    </row>
    <row r="141" spans="1:6" s="1" customFormat="1" x14ac:dyDescent="0.25">
      <c r="A141" s="25"/>
      <c r="F141" s="34"/>
    </row>
    <row r="142" spans="1:6" s="1" customFormat="1" x14ac:dyDescent="0.25">
      <c r="A142" s="25"/>
      <c r="F142" s="34"/>
    </row>
    <row r="143" spans="1:6" s="1" customFormat="1" x14ac:dyDescent="0.25">
      <c r="A143" s="25"/>
      <c r="F143" s="34"/>
    </row>
    <row r="144" spans="1:6" s="1" customFormat="1" x14ac:dyDescent="0.25">
      <c r="A144" s="25"/>
      <c r="F144" s="34"/>
    </row>
    <row r="145" spans="1:6" s="1" customFormat="1" x14ac:dyDescent="0.25">
      <c r="A145" s="25"/>
      <c r="F145" s="34"/>
    </row>
    <row r="146" spans="1:6" s="1" customFormat="1" x14ac:dyDescent="0.25">
      <c r="A146" s="25"/>
      <c r="F146" s="34"/>
    </row>
    <row r="147" spans="1:6" s="1" customFormat="1" x14ac:dyDescent="0.25">
      <c r="A147" s="25"/>
      <c r="F147" s="34"/>
    </row>
    <row r="148" spans="1:6" s="1" customFormat="1" x14ac:dyDescent="0.25">
      <c r="A148" s="25"/>
      <c r="F148" s="34"/>
    </row>
    <row r="149" spans="1:6" s="1" customFormat="1" x14ac:dyDescent="0.25">
      <c r="A149" s="25"/>
      <c r="F149" s="34"/>
    </row>
    <row r="150" spans="1:6" s="1" customFormat="1" x14ac:dyDescent="0.25">
      <c r="A150" s="25"/>
      <c r="F150" s="34"/>
    </row>
    <row r="151" spans="1:6" s="1" customFormat="1" x14ac:dyDescent="0.25">
      <c r="A151" s="25"/>
      <c r="F151" s="34"/>
    </row>
    <row r="152" spans="1:6" s="1" customFormat="1" x14ac:dyDescent="0.25">
      <c r="A152" s="25"/>
      <c r="F152" s="34"/>
    </row>
    <row r="153" spans="1:6" s="1" customFormat="1" x14ac:dyDescent="0.25">
      <c r="A153" s="25"/>
      <c r="F153" s="34"/>
    </row>
    <row r="154" spans="1:6" s="1" customFormat="1" x14ac:dyDescent="0.25">
      <c r="A154" s="25"/>
      <c r="F154" s="34"/>
    </row>
    <row r="155" spans="1:6" s="1" customFormat="1" x14ac:dyDescent="0.25">
      <c r="A155" s="25"/>
      <c r="F155" s="34"/>
    </row>
    <row r="156" spans="1:6" s="1" customFormat="1" x14ac:dyDescent="0.25">
      <c r="A156" s="25"/>
      <c r="F156" s="34"/>
    </row>
    <row r="157" spans="1:6" s="1" customFormat="1" x14ac:dyDescent="0.25">
      <c r="A157" s="25"/>
      <c r="F157" s="34"/>
    </row>
    <row r="158" spans="1:6" s="1" customFormat="1" x14ac:dyDescent="0.25">
      <c r="A158" s="25"/>
      <c r="F158" s="34"/>
    </row>
    <row r="159" spans="1:6" s="1" customFormat="1" x14ac:dyDescent="0.25">
      <c r="A159" s="25"/>
      <c r="F159" s="34"/>
    </row>
    <row r="160" spans="1:6" s="1" customFormat="1" x14ac:dyDescent="0.25">
      <c r="A160" s="25"/>
      <c r="F160" s="34"/>
    </row>
    <row r="161" spans="1:6" s="1" customFormat="1" x14ac:dyDescent="0.25">
      <c r="A161" s="25"/>
      <c r="F161" s="34"/>
    </row>
    <row r="162" spans="1:6" s="1" customFormat="1" x14ac:dyDescent="0.25">
      <c r="A162" s="25"/>
      <c r="F162" s="34"/>
    </row>
    <row r="163" spans="1:6" s="1" customFormat="1" x14ac:dyDescent="0.25">
      <c r="A163" s="25"/>
      <c r="F163" s="34"/>
    </row>
    <row r="164" spans="1:6" s="1" customFormat="1" x14ac:dyDescent="0.25">
      <c r="A164" s="25"/>
      <c r="F164" s="34"/>
    </row>
    <row r="165" spans="1:6" s="1" customFormat="1" x14ac:dyDescent="0.25">
      <c r="A165" s="25"/>
      <c r="F165" s="34"/>
    </row>
    <row r="166" spans="1:6" s="1" customFormat="1" x14ac:dyDescent="0.25">
      <c r="A166" s="25"/>
      <c r="F166" s="34"/>
    </row>
    <row r="167" spans="1:6" s="1" customFormat="1" x14ac:dyDescent="0.25">
      <c r="A167" s="25"/>
      <c r="F167" s="34"/>
    </row>
    <row r="168" spans="1:6" s="1" customFormat="1" x14ac:dyDescent="0.25">
      <c r="A168" s="25"/>
      <c r="F168" s="34"/>
    </row>
    <row r="169" spans="1:6" s="1" customFormat="1" x14ac:dyDescent="0.25">
      <c r="A169" s="25"/>
      <c r="F169" s="34"/>
    </row>
    <row r="170" spans="1:6" s="1" customFormat="1" x14ac:dyDescent="0.25">
      <c r="A170" s="25"/>
      <c r="F170" s="34"/>
    </row>
    <row r="171" spans="1:6" s="1" customFormat="1" x14ac:dyDescent="0.25">
      <c r="A171" s="25"/>
      <c r="F171" s="34"/>
    </row>
    <row r="172" spans="1:6" s="1" customFormat="1" x14ac:dyDescent="0.25">
      <c r="A172" s="25"/>
      <c r="F172" s="34"/>
    </row>
    <row r="173" spans="1:6" s="1" customFormat="1" x14ac:dyDescent="0.25">
      <c r="A173" s="25"/>
      <c r="F173" s="34"/>
    </row>
    <row r="174" spans="1:6" s="1" customFormat="1" x14ac:dyDescent="0.25">
      <c r="A174" s="25"/>
      <c r="F174" s="34"/>
    </row>
    <row r="175" spans="1:6" s="1" customFormat="1" x14ac:dyDescent="0.25">
      <c r="A175" s="25"/>
      <c r="F175" s="34"/>
    </row>
    <row r="176" spans="1:6" s="1" customFormat="1" x14ac:dyDescent="0.25">
      <c r="A176" s="25"/>
      <c r="F176" s="34"/>
    </row>
    <row r="177" spans="1:6" s="1" customFormat="1" x14ac:dyDescent="0.25">
      <c r="A177" s="25"/>
      <c r="F177" s="34"/>
    </row>
    <row r="178" spans="1:6" s="1" customFormat="1" x14ac:dyDescent="0.25">
      <c r="A178" s="25"/>
      <c r="F178" s="34"/>
    </row>
    <row r="179" spans="1:6" s="1" customFormat="1" x14ac:dyDescent="0.25">
      <c r="A179" s="25"/>
      <c r="F179" s="34"/>
    </row>
    <row r="180" spans="1:6" s="1" customFormat="1" x14ac:dyDescent="0.25">
      <c r="A180" s="25"/>
      <c r="F180" s="34"/>
    </row>
    <row r="181" spans="1:6" s="1" customFormat="1" x14ac:dyDescent="0.25">
      <c r="A181" s="25"/>
      <c r="F181" s="34"/>
    </row>
    <row r="182" spans="1:6" s="1" customFormat="1" x14ac:dyDescent="0.25">
      <c r="A182" s="25"/>
      <c r="F182" s="34"/>
    </row>
    <row r="183" spans="1:6" s="1" customFormat="1" x14ac:dyDescent="0.25">
      <c r="A183" s="25"/>
      <c r="F183" s="34"/>
    </row>
    <row r="184" spans="1:6" s="1" customFormat="1" x14ac:dyDescent="0.25">
      <c r="A184" s="25"/>
      <c r="F184" s="34"/>
    </row>
    <row r="185" spans="1:6" s="1" customFormat="1" x14ac:dyDescent="0.25">
      <c r="A185" s="25"/>
      <c r="F185" s="34"/>
    </row>
    <row r="186" spans="1:6" s="1" customFormat="1" x14ac:dyDescent="0.25">
      <c r="A186" s="25"/>
      <c r="F186" s="34"/>
    </row>
    <row r="187" spans="1:6" s="1" customFormat="1" x14ac:dyDescent="0.25">
      <c r="A187" s="25"/>
      <c r="F187" s="34"/>
    </row>
    <row r="188" spans="1:6" s="1" customFormat="1" x14ac:dyDescent="0.25">
      <c r="A188" s="25"/>
      <c r="F188" s="34"/>
    </row>
    <row r="189" spans="1:6" s="1" customFormat="1" x14ac:dyDescent="0.25">
      <c r="A189" s="25"/>
      <c r="F189" s="34"/>
    </row>
    <row r="190" spans="1:6" s="1" customFormat="1" x14ac:dyDescent="0.25">
      <c r="A190" s="25"/>
      <c r="F190" s="34"/>
    </row>
    <row r="191" spans="1:6" s="1" customFormat="1" x14ac:dyDescent="0.25">
      <c r="A191" s="25"/>
      <c r="F191" s="34"/>
    </row>
    <row r="192" spans="1:6" s="1" customFormat="1" x14ac:dyDescent="0.25">
      <c r="A192" s="25"/>
      <c r="F192" s="34"/>
    </row>
    <row r="193" spans="1:6" s="1" customFormat="1" x14ac:dyDescent="0.25">
      <c r="A193" s="25"/>
      <c r="F193" s="34"/>
    </row>
    <row r="194" spans="1:6" s="1" customFormat="1" x14ac:dyDescent="0.25">
      <c r="A194" s="25"/>
      <c r="F194" s="34"/>
    </row>
    <row r="195" spans="1:6" s="1" customFormat="1" x14ac:dyDescent="0.25">
      <c r="A195" s="25"/>
      <c r="F195" s="34"/>
    </row>
    <row r="196" spans="1:6" s="1" customFormat="1" x14ac:dyDescent="0.25">
      <c r="A196" s="25"/>
      <c r="F196" s="34"/>
    </row>
    <row r="197" spans="1:6" s="1" customFormat="1" x14ac:dyDescent="0.25">
      <c r="A197" s="25"/>
      <c r="F197" s="34"/>
    </row>
    <row r="198" spans="1:6" s="1" customFormat="1" x14ac:dyDescent="0.25">
      <c r="A198" s="25"/>
      <c r="F198" s="34"/>
    </row>
    <row r="199" spans="1:6" s="1" customFormat="1" x14ac:dyDescent="0.25">
      <c r="A199" s="25"/>
      <c r="F199" s="34"/>
    </row>
    <row r="200" spans="1:6" s="1" customFormat="1" x14ac:dyDescent="0.25">
      <c r="A200" s="25"/>
      <c r="F200" s="34"/>
    </row>
    <row r="201" spans="1:6" s="1" customFormat="1" x14ac:dyDescent="0.25">
      <c r="A201" s="25"/>
      <c r="F201" s="34"/>
    </row>
    <row r="202" spans="1:6" s="1" customFormat="1" x14ac:dyDescent="0.25">
      <c r="A202" s="25"/>
      <c r="F202" s="34"/>
    </row>
    <row r="203" spans="1:6" s="1" customFormat="1" x14ac:dyDescent="0.25">
      <c r="A203" s="25"/>
      <c r="F203" s="34"/>
    </row>
    <row r="204" spans="1:6" s="1" customFormat="1" x14ac:dyDescent="0.25">
      <c r="A204" s="25"/>
      <c r="F204" s="34"/>
    </row>
    <row r="205" spans="1:6" s="1" customFormat="1" x14ac:dyDescent="0.25">
      <c r="A205" s="25"/>
      <c r="F205" s="34"/>
    </row>
    <row r="206" spans="1:6" s="1" customFormat="1" x14ac:dyDescent="0.25">
      <c r="A206" s="25"/>
      <c r="F206" s="34"/>
    </row>
    <row r="207" spans="1:6" s="1" customFormat="1" x14ac:dyDescent="0.25">
      <c r="A207" s="25"/>
      <c r="F207" s="34"/>
    </row>
    <row r="208" spans="1:6" s="1" customFormat="1" x14ac:dyDescent="0.25">
      <c r="A208" s="25"/>
      <c r="F208" s="34"/>
    </row>
    <row r="209" spans="1:6" s="1" customFormat="1" x14ac:dyDescent="0.25">
      <c r="A209" s="25"/>
      <c r="F209" s="34"/>
    </row>
    <row r="210" spans="1:6" s="1" customFormat="1" x14ac:dyDescent="0.25">
      <c r="A210" s="25"/>
      <c r="F210" s="34"/>
    </row>
    <row r="211" spans="1:6" s="1" customFormat="1" x14ac:dyDescent="0.25">
      <c r="A211" s="25"/>
      <c r="F211" s="34"/>
    </row>
    <row r="212" spans="1:6" s="1" customFormat="1" x14ac:dyDescent="0.25">
      <c r="A212" s="25"/>
      <c r="F212" s="34"/>
    </row>
    <row r="213" spans="1:6" s="1" customFormat="1" x14ac:dyDescent="0.25">
      <c r="A213" s="25"/>
      <c r="F213" s="34"/>
    </row>
    <row r="214" spans="1:6" s="1" customFormat="1" x14ac:dyDescent="0.25">
      <c r="A214" s="25"/>
      <c r="F214" s="34"/>
    </row>
    <row r="215" spans="1:6" s="1" customFormat="1" x14ac:dyDescent="0.25">
      <c r="A215" s="25"/>
      <c r="F215" s="34"/>
    </row>
    <row r="216" spans="1:6" s="1" customFormat="1" x14ac:dyDescent="0.25">
      <c r="A216" s="25"/>
      <c r="F216" s="34"/>
    </row>
    <row r="217" spans="1:6" s="1" customFormat="1" x14ac:dyDescent="0.25">
      <c r="A217" s="25"/>
      <c r="F217" s="34"/>
    </row>
    <row r="218" spans="1:6" s="1" customFormat="1" x14ac:dyDescent="0.25">
      <c r="A218" s="25"/>
      <c r="F218" s="34"/>
    </row>
    <row r="219" spans="1:6" s="1" customFormat="1" x14ac:dyDescent="0.25">
      <c r="A219" s="25"/>
      <c r="F219" s="34"/>
    </row>
    <row r="220" spans="1:6" s="1" customFormat="1" x14ac:dyDescent="0.25">
      <c r="A220" s="25"/>
      <c r="F220" s="34"/>
    </row>
    <row r="221" spans="1:6" s="1" customFormat="1" x14ac:dyDescent="0.25">
      <c r="A221" s="25"/>
      <c r="F221" s="34"/>
    </row>
    <row r="222" spans="1:6" s="1" customFormat="1" x14ac:dyDescent="0.25">
      <c r="A222" s="25"/>
      <c r="F222" s="34"/>
    </row>
    <row r="223" spans="1:6" s="1" customFormat="1" x14ac:dyDescent="0.25">
      <c r="A223" s="25"/>
      <c r="F223" s="34"/>
    </row>
    <row r="224" spans="1:6" s="1" customFormat="1" x14ac:dyDescent="0.25">
      <c r="A224" s="25"/>
      <c r="F224" s="34"/>
    </row>
    <row r="225" spans="1:6" s="1" customFormat="1" x14ac:dyDescent="0.25">
      <c r="A225" s="25"/>
      <c r="F225" s="34"/>
    </row>
    <row r="226" spans="1:6" s="1" customFormat="1" x14ac:dyDescent="0.25">
      <c r="A226" s="25"/>
      <c r="F226" s="34"/>
    </row>
    <row r="227" spans="1:6" s="1" customFormat="1" x14ac:dyDescent="0.25">
      <c r="A227" s="25"/>
      <c r="F227" s="34"/>
    </row>
    <row r="228" spans="1:6" s="1" customFormat="1" x14ac:dyDescent="0.25">
      <c r="A228" s="25"/>
      <c r="F228" s="34"/>
    </row>
    <row r="229" spans="1:6" s="1" customFormat="1" x14ac:dyDescent="0.25">
      <c r="A229" s="25"/>
      <c r="F229" s="34"/>
    </row>
    <row r="230" spans="1:6" s="1" customFormat="1" x14ac:dyDescent="0.25">
      <c r="A230" s="25"/>
      <c r="F230" s="34"/>
    </row>
    <row r="231" spans="1:6" s="1" customFormat="1" x14ac:dyDescent="0.25">
      <c r="A231" s="25"/>
      <c r="F231" s="34"/>
    </row>
    <row r="232" spans="1:6" s="1" customFormat="1" x14ac:dyDescent="0.25">
      <c r="A232" s="25"/>
      <c r="F232" s="34"/>
    </row>
    <row r="233" spans="1:6" s="1" customFormat="1" x14ac:dyDescent="0.25">
      <c r="A233" s="25"/>
      <c r="F233" s="34"/>
    </row>
    <row r="234" spans="1:6" s="1" customFormat="1" x14ac:dyDescent="0.25">
      <c r="A234" s="25"/>
      <c r="F234" s="34"/>
    </row>
    <row r="235" spans="1:6" s="1" customFormat="1" x14ac:dyDescent="0.25">
      <c r="A235" s="25"/>
      <c r="F235" s="34"/>
    </row>
    <row r="236" spans="1:6" s="1" customFormat="1" x14ac:dyDescent="0.25">
      <c r="A236" s="25"/>
      <c r="F236" s="34"/>
    </row>
    <row r="237" spans="1:6" s="1" customFormat="1" x14ac:dyDescent="0.25">
      <c r="A237" s="25"/>
      <c r="F237" s="34"/>
    </row>
    <row r="238" spans="1:6" s="1" customFormat="1" x14ac:dyDescent="0.25">
      <c r="A238" s="25"/>
      <c r="F238" s="34"/>
    </row>
    <row r="239" spans="1:6" s="1" customFormat="1" x14ac:dyDescent="0.25">
      <c r="A239" s="25"/>
      <c r="F239" s="34"/>
    </row>
    <row r="240" spans="1:6" s="1" customFormat="1" x14ac:dyDescent="0.25">
      <c r="A240" s="25"/>
      <c r="F240" s="34"/>
    </row>
    <row r="241" spans="1:6" s="1" customFormat="1" x14ac:dyDescent="0.25">
      <c r="A241" s="25"/>
      <c r="F241" s="34"/>
    </row>
    <row r="242" spans="1:6" s="1" customFormat="1" x14ac:dyDescent="0.25">
      <c r="A242" s="25"/>
      <c r="F242" s="34"/>
    </row>
    <row r="243" spans="1:6" s="1" customFormat="1" x14ac:dyDescent="0.25">
      <c r="A243" s="25"/>
      <c r="F243" s="34"/>
    </row>
    <row r="244" spans="1:6" s="1" customFormat="1" x14ac:dyDescent="0.25">
      <c r="A244" s="25"/>
      <c r="F244" s="34"/>
    </row>
    <row r="245" spans="1:6" s="1" customFormat="1" x14ac:dyDescent="0.25">
      <c r="A245" s="25"/>
      <c r="F245" s="34"/>
    </row>
    <row r="246" spans="1:6" s="1" customFormat="1" x14ac:dyDescent="0.25">
      <c r="A246" s="25"/>
      <c r="F246" s="34"/>
    </row>
    <row r="247" spans="1:6" s="1" customFormat="1" x14ac:dyDescent="0.25">
      <c r="A247" s="25"/>
      <c r="F247" s="34"/>
    </row>
    <row r="248" spans="1:6" s="1" customFormat="1" x14ac:dyDescent="0.25">
      <c r="A248" s="25"/>
      <c r="F248" s="34"/>
    </row>
    <row r="249" spans="1:6" s="1" customFormat="1" x14ac:dyDescent="0.25">
      <c r="A249" s="25"/>
      <c r="F249" s="34"/>
    </row>
    <row r="250" spans="1:6" s="1" customFormat="1" x14ac:dyDescent="0.25">
      <c r="A250" s="25"/>
      <c r="F250" s="34"/>
    </row>
    <row r="251" spans="1:6" s="1" customFormat="1" x14ac:dyDescent="0.25">
      <c r="A251" s="25"/>
      <c r="F251" s="34"/>
    </row>
    <row r="252" spans="1:6" s="1" customFormat="1" x14ac:dyDescent="0.25">
      <c r="A252" s="25"/>
      <c r="F252" s="34"/>
    </row>
    <row r="253" spans="1:6" s="1" customFormat="1" x14ac:dyDescent="0.25">
      <c r="A253" s="25"/>
      <c r="F253" s="34"/>
    </row>
    <row r="254" spans="1:6" s="1" customFormat="1" x14ac:dyDescent="0.25">
      <c r="A254" s="25"/>
      <c r="F254" s="34"/>
    </row>
    <row r="255" spans="1:6" s="1" customFormat="1" x14ac:dyDescent="0.25">
      <c r="A255" s="25"/>
      <c r="F255" s="34"/>
    </row>
    <row r="256" spans="1:6" s="1" customFormat="1" x14ac:dyDescent="0.25">
      <c r="A256" s="25"/>
      <c r="F256" s="34"/>
    </row>
    <row r="257" spans="1:6" s="1" customFormat="1" x14ac:dyDescent="0.25">
      <c r="A257" s="25"/>
      <c r="F257" s="34"/>
    </row>
    <row r="258" spans="1:6" s="1" customFormat="1" x14ac:dyDescent="0.25">
      <c r="A258" s="25"/>
      <c r="F258" s="34"/>
    </row>
    <row r="259" spans="1:6" s="1" customFormat="1" x14ac:dyDescent="0.25">
      <c r="A259" s="25"/>
      <c r="F259" s="34"/>
    </row>
    <row r="260" spans="1:6" s="1" customFormat="1" x14ac:dyDescent="0.25">
      <c r="A260" s="25"/>
      <c r="F260" s="34"/>
    </row>
    <row r="261" spans="1:6" s="1" customFormat="1" x14ac:dyDescent="0.25">
      <c r="A261" s="25"/>
      <c r="F261" s="34"/>
    </row>
    <row r="262" spans="1:6" s="1" customFormat="1" x14ac:dyDescent="0.25">
      <c r="A262" s="25"/>
      <c r="F262" s="34"/>
    </row>
    <row r="263" spans="1:6" s="1" customFormat="1" x14ac:dyDescent="0.25">
      <c r="A263" s="25"/>
      <c r="F263" s="34"/>
    </row>
    <row r="264" spans="1:6" s="1" customFormat="1" x14ac:dyDescent="0.25">
      <c r="A264" s="25"/>
      <c r="F264" s="34"/>
    </row>
    <row r="265" spans="1:6" s="1" customFormat="1" x14ac:dyDescent="0.25">
      <c r="A265" s="25"/>
      <c r="F265" s="34"/>
    </row>
    <row r="266" spans="1:6" s="1" customFormat="1" x14ac:dyDescent="0.25">
      <c r="A266" s="25"/>
      <c r="F266" s="34"/>
    </row>
    <row r="267" spans="1:6" s="1" customFormat="1" x14ac:dyDescent="0.25">
      <c r="A267" s="25"/>
      <c r="F267" s="34"/>
    </row>
    <row r="268" spans="1:6" s="1" customFormat="1" x14ac:dyDescent="0.25">
      <c r="A268" s="25"/>
      <c r="F268" s="34"/>
    </row>
    <row r="269" spans="1:6" s="1" customFormat="1" x14ac:dyDescent="0.25">
      <c r="A269" s="25"/>
      <c r="F269" s="34"/>
    </row>
    <row r="270" spans="1:6" s="1" customFormat="1" x14ac:dyDescent="0.25">
      <c r="A270" s="25"/>
      <c r="F270" s="34"/>
    </row>
    <row r="271" spans="1:6" s="1" customFormat="1" x14ac:dyDescent="0.25">
      <c r="A271" s="25"/>
      <c r="F271" s="34"/>
    </row>
    <row r="272" spans="1:6" s="1" customFormat="1" x14ac:dyDescent="0.25">
      <c r="A272" s="25"/>
      <c r="F272" s="34"/>
    </row>
    <row r="273" spans="1:6" s="1" customFormat="1" x14ac:dyDescent="0.25">
      <c r="A273" s="25"/>
      <c r="F273" s="34"/>
    </row>
    <row r="274" spans="1:6" s="1" customFormat="1" x14ac:dyDescent="0.25">
      <c r="A274" s="25"/>
      <c r="F274" s="34"/>
    </row>
    <row r="275" spans="1:6" s="1" customFormat="1" x14ac:dyDescent="0.25">
      <c r="A275" s="25"/>
      <c r="F275" s="34"/>
    </row>
    <row r="276" spans="1:6" s="1" customFormat="1" x14ac:dyDescent="0.25">
      <c r="A276" s="25"/>
      <c r="F276" s="34"/>
    </row>
    <row r="277" spans="1:6" s="1" customFormat="1" x14ac:dyDescent="0.25">
      <c r="A277" s="25"/>
      <c r="F277" s="34"/>
    </row>
    <row r="278" spans="1:6" s="1" customFormat="1" x14ac:dyDescent="0.25">
      <c r="A278" s="25"/>
      <c r="F278" s="34"/>
    </row>
    <row r="279" spans="1:6" s="1" customFormat="1" x14ac:dyDescent="0.25">
      <c r="A279" s="25"/>
      <c r="F279" s="34"/>
    </row>
    <row r="280" spans="1:6" s="1" customFormat="1" x14ac:dyDescent="0.25">
      <c r="A280" s="25"/>
      <c r="F280" s="34"/>
    </row>
    <row r="281" spans="1:6" s="1" customFormat="1" x14ac:dyDescent="0.25">
      <c r="A281" s="25"/>
      <c r="F281" s="34"/>
    </row>
    <row r="282" spans="1:6" s="1" customFormat="1" x14ac:dyDescent="0.25">
      <c r="A282" s="25"/>
      <c r="F282" s="34"/>
    </row>
    <row r="283" spans="1:6" s="1" customFormat="1" x14ac:dyDescent="0.25">
      <c r="A283" s="25"/>
      <c r="F283" s="34"/>
    </row>
    <row r="284" spans="1:6" s="1" customFormat="1" x14ac:dyDescent="0.25">
      <c r="A284" s="25"/>
      <c r="F284" s="34"/>
    </row>
    <row r="285" spans="1:6" s="1" customFormat="1" x14ac:dyDescent="0.25">
      <c r="A285" s="25"/>
      <c r="F285" s="34"/>
    </row>
    <row r="286" spans="1:6" s="1" customFormat="1" x14ac:dyDescent="0.25">
      <c r="A286" s="25"/>
      <c r="F286" s="34"/>
    </row>
    <row r="287" spans="1:6" s="1" customFormat="1" x14ac:dyDescent="0.25">
      <c r="A287" s="25"/>
      <c r="F287" s="34"/>
    </row>
    <row r="288" spans="1:6" s="1" customFormat="1" x14ac:dyDescent="0.25">
      <c r="A288" s="25"/>
      <c r="F288" s="34"/>
    </row>
    <row r="289" spans="1:6" s="1" customFormat="1" x14ac:dyDescent="0.25">
      <c r="A289" s="25"/>
      <c r="F289" s="34"/>
    </row>
    <row r="290" spans="1:6" s="1" customFormat="1" x14ac:dyDescent="0.25">
      <c r="A290" s="25"/>
      <c r="F290" s="34"/>
    </row>
    <row r="291" spans="1:6" s="1" customFormat="1" x14ac:dyDescent="0.25">
      <c r="A291" s="25"/>
      <c r="F291" s="34"/>
    </row>
    <row r="292" spans="1:6" s="1" customFormat="1" x14ac:dyDescent="0.25">
      <c r="A292" s="25"/>
      <c r="F292" s="34"/>
    </row>
    <row r="293" spans="1:6" s="1" customFormat="1" x14ac:dyDescent="0.25">
      <c r="A293" s="25"/>
      <c r="F293" s="34"/>
    </row>
    <row r="294" spans="1:6" s="1" customFormat="1" x14ac:dyDescent="0.25">
      <c r="A294" s="25"/>
      <c r="F294" s="34"/>
    </row>
    <row r="295" spans="1:6" s="1" customFormat="1" x14ac:dyDescent="0.25">
      <c r="A295" s="25"/>
      <c r="F295" s="34"/>
    </row>
    <row r="296" spans="1:6" s="1" customFormat="1" x14ac:dyDescent="0.25">
      <c r="A296" s="25"/>
      <c r="F296" s="34"/>
    </row>
    <row r="297" spans="1:6" s="1" customFormat="1" x14ac:dyDescent="0.25">
      <c r="A297" s="25"/>
      <c r="F297" s="34"/>
    </row>
    <row r="298" spans="1:6" s="1" customFormat="1" x14ac:dyDescent="0.25">
      <c r="A298" s="25"/>
      <c r="F298" s="34"/>
    </row>
    <row r="299" spans="1:6" s="1" customFormat="1" x14ac:dyDescent="0.25">
      <c r="A299" s="25"/>
      <c r="F299" s="34"/>
    </row>
    <row r="300" spans="1:6" s="1" customFormat="1" x14ac:dyDescent="0.25">
      <c r="A300" s="25"/>
      <c r="F300" s="34"/>
    </row>
    <row r="301" spans="1:6" s="1" customFormat="1" x14ac:dyDescent="0.25">
      <c r="A301" s="25"/>
      <c r="F301" s="34"/>
    </row>
    <row r="302" spans="1:6" s="1" customFormat="1" x14ac:dyDescent="0.25">
      <c r="A302" s="25"/>
      <c r="F302" s="34"/>
    </row>
    <row r="303" spans="1:6" s="1" customFormat="1" x14ac:dyDescent="0.25">
      <c r="A303" s="25"/>
      <c r="F303" s="34"/>
    </row>
    <row r="304" spans="1:6" s="1" customFormat="1" x14ac:dyDescent="0.25">
      <c r="A304" s="25"/>
      <c r="F304" s="34"/>
    </row>
    <row r="305" spans="1:6" s="1" customFormat="1" x14ac:dyDescent="0.25">
      <c r="A305" s="25"/>
      <c r="F305" s="34"/>
    </row>
    <row r="306" spans="1:6" s="1" customFormat="1" x14ac:dyDescent="0.25">
      <c r="A306" s="25"/>
      <c r="F306" s="34"/>
    </row>
    <row r="307" spans="1:6" s="1" customFormat="1" x14ac:dyDescent="0.25">
      <c r="A307" s="25"/>
      <c r="F307" s="34"/>
    </row>
    <row r="308" spans="1:6" s="1" customFormat="1" x14ac:dyDescent="0.25">
      <c r="A308" s="25"/>
      <c r="F308" s="34"/>
    </row>
    <row r="309" spans="1:6" s="1" customFormat="1" x14ac:dyDescent="0.25">
      <c r="A309" s="25"/>
      <c r="F309" s="34"/>
    </row>
    <row r="310" spans="1:6" s="1" customFormat="1" x14ac:dyDescent="0.25">
      <c r="A310" s="25"/>
      <c r="F310" s="34"/>
    </row>
    <row r="311" spans="1:6" s="1" customFormat="1" x14ac:dyDescent="0.25">
      <c r="A311" s="25"/>
      <c r="F311" s="34"/>
    </row>
    <row r="312" spans="1:6" s="1" customFormat="1" x14ac:dyDescent="0.25">
      <c r="A312" s="25"/>
      <c r="F312" s="34"/>
    </row>
    <row r="313" spans="1:6" s="1" customFormat="1" x14ac:dyDescent="0.25">
      <c r="A313" s="25"/>
      <c r="F313" s="34"/>
    </row>
    <row r="314" spans="1:6" s="1" customFormat="1" x14ac:dyDescent="0.25">
      <c r="A314" s="25"/>
      <c r="F314" s="34"/>
    </row>
    <row r="315" spans="1:6" s="1" customFormat="1" x14ac:dyDescent="0.25">
      <c r="A315" s="25"/>
      <c r="F315" s="34"/>
    </row>
    <row r="316" spans="1:6" s="1" customFormat="1" x14ac:dyDescent="0.25">
      <c r="A316" s="25"/>
      <c r="F316" s="34"/>
    </row>
    <row r="317" spans="1:6" s="1" customFormat="1" x14ac:dyDescent="0.25">
      <c r="A317" s="25"/>
      <c r="F317" s="34"/>
    </row>
    <row r="318" spans="1:6" s="1" customFormat="1" x14ac:dyDescent="0.25">
      <c r="A318" s="25"/>
      <c r="F318" s="34"/>
    </row>
    <row r="319" spans="1:6" s="1" customFormat="1" x14ac:dyDescent="0.25">
      <c r="A319" s="25"/>
      <c r="F319" s="34"/>
    </row>
    <row r="320" spans="1:6" s="1" customFormat="1" x14ac:dyDescent="0.25">
      <c r="A320" s="25"/>
      <c r="F320" s="34"/>
    </row>
    <row r="321" spans="1:6" s="1" customFormat="1" x14ac:dyDescent="0.25">
      <c r="A321" s="25"/>
      <c r="F321" s="34"/>
    </row>
    <row r="322" spans="1:6" s="1" customFormat="1" x14ac:dyDescent="0.25">
      <c r="A322" s="25"/>
      <c r="F322" s="34"/>
    </row>
    <row r="323" spans="1:6" s="1" customFormat="1" x14ac:dyDescent="0.25">
      <c r="A323" s="25"/>
      <c r="F323" s="34"/>
    </row>
    <row r="324" spans="1:6" s="1" customFormat="1" x14ac:dyDescent="0.25">
      <c r="A324" s="25"/>
      <c r="F324" s="34"/>
    </row>
    <row r="325" spans="1:6" s="1" customFormat="1" x14ac:dyDescent="0.25">
      <c r="A325" s="25"/>
      <c r="F325" s="34"/>
    </row>
    <row r="326" spans="1:6" s="1" customFormat="1" x14ac:dyDescent="0.25">
      <c r="A326" s="25"/>
      <c r="F326" s="34"/>
    </row>
    <row r="327" spans="1:6" s="1" customFormat="1" x14ac:dyDescent="0.25">
      <c r="A327" s="25"/>
      <c r="F327" s="34"/>
    </row>
    <row r="328" spans="1:6" s="1" customFormat="1" x14ac:dyDescent="0.25">
      <c r="A328" s="25"/>
      <c r="F328" s="34"/>
    </row>
    <row r="329" spans="1:6" s="1" customFormat="1" x14ac:dyDescent="0.25">
      <c r="A329" s="25"/>
      <c r="F329" s="34"/>
    </row>
    <row r="330" spans="1:6" s="1" customFormat="1" x14ac:dyDescent="0.25">
      <c r="A330" s="25"/>
      <c r="F330" s="34"/>
    </row>
    <row r="331" spans="1:6" s="1" customFormat="1" x14ac:dyDescent="0.25">
      <c r="A331" s="25"/>
      <c r="F331" s="34"/>
    </row>
    <row r="332" spans="1:6" s="1" customFormat="1" x14ac:dyDescent="0.25">
      <c r="A332" s="25"/>
      <c r="F332" s="34"/>
    </row>
    <row r="333" spans="1:6" s="1" customFormat="1" x14ac:dyDescent="0.25">
      <c r="A333" s="25"/>
      <c r="F333" s="34"/>
    </row>
    <row r="334" spans="1:6" s="1" customFormat="1" x14ac:dyDescent="0.25">
      <c r="A334" s="25"/>
      <c r="F334" s="34"/>
    </row>
    <row r="335" spans="1:6" s="1" customFormat="1" x14ac:dyDescent="0.25">
      <c r="A335" s="25"/>
      <c r="F335" s="34"/>
    </row>
    <row r="336" spans="1:6" s="1" customFormat="1" x14ac:dyDescent="0.25">
      <c r="A336" s="25"/>
      <c r="F336" s="34"/>
    </row>
    <row r="337" spans="1:6" s="1" customFormat="1" x14ac:dyDescent="0.25">
      <c r="A337" s="25"/>
      <c r="F337" s="34"/>
    </row>
    <row r="338" spans="1:6" s="1" customFormat="1" x14ac:dyDescent="0.25">
      <c r="A338" s="25"/>
      <c r="F338" s="34"/>
    </row>
    <row r="339" spans="1:6" s="1" customFormat="1" x14ac:dyDescent="0.25">
      <c r="A339" s="25"/>
      <c r="F339" s="34"/>
    </row>
    <row r="340" spans="1:6" s="1" customFormat="1" x14ac:dyDescent="0.25">
      <c r="A340" s="25"/>
      <c r="F340" s="34"/>
    </row>
    <row r="341" spans="1:6" s="1" customFormat="1" x14ac:dyDescent="0.25">
      <c r="A341" s="25"/>
      <c r="F341" s="34"/>
    </row>
    <row r="342" spans="1:6" s="1" customFormat="1" x14ac:dyDescent="0.25">
      <c r="A342" s="25"/>
      <c r="F342" s="34"/>
    </row>
    <row r="343" spans="1:6" s="1" customFormat="1" x14ac:dyDescent="0.25">
      <c r="A343" s="25"/>
      <c r="F343" s="34"/>
    </row>
    <row r="344" spans="1:6" s="1" customFormat="1" x14ac:dyDescent="0.25">
      <c r="A344" s="25"/>
      <c r="F344" s="34"/>
    </row>
    <row r="345" spans="1:6" s="1" customFormat="1" x14ac:dyDescent="0.25">
      <c r="A345" s="25"/>
      <c r="F345" s="34"/>
    </row>
    <row r="346" spans="1:6" s="1" customFormat="1" x14ac:dyDescent="0.25">
      <c r="A346" s="25"/>
      <c r="F346" s="34"/>
    </row>
    <row r="347" spans="1:6" s="1" customFormat="1" x14ac:dyDescent="0.25">
      <c r="A347" s="25"/>
      <c r="F347" s="34"/>
    </row>
    <row r="348" spans="1:6" s="1" customFormat="1" x14ac:dyDescent="0.25">
      <c r="A348" s="25"/>
      <c r="F348" s="34"/>
    </row>
    <row r="349" spans="1:6" s="1" customFormat="1" x14ac:dyDescent="0.25">
      <c r="A349" s="25"/>
      <c r="F349" s="34"/>
    </row>
    <row r="350" spans="1:6" s="1" customFormat="1" x14ac:dyDescent="0.25">
      <c r="A350" s="25"/>
      <c r="F350" s="34"/>
    </row>
    <row r="351" spans="1:6" s="1" customFormat="1" x14ac:dyDescent="0.25">
      <c r="A351" s="25"/>
      <c r="F351" s="34"/>
    </row>
    <row r="352" spans="1:6" s="1" customFormat="1" x14ac:dyDescent="0.25">
      <c r="A352" s="25"/>
      <c r="F352" s="34"/>
    </row>
    <row r="353" spans="1:6" s="1" customFormat="1" x14ac:dyDescent="0.25">
      <c r="A353" s="25"/>
      <c r="F353" s="34"/>
    </row>
    <row r="354" spans="1:6" s="1" customFormat="1" x14ac:dyDescent="0.25">
      <c r="A354" s="25"/>
      <c r="F354" s="34"/>
    </row>
    <row r="355" spans="1:6" s="1" customFormat="1" x14ac:dyDescent="0.25">
      <c r="A355" s="25"/>
      <c r="F355" s="34"/>
    </row>
    <row r="356" spans="1:6" s="1" customFormat="1" x14ac:dyDescent="0.25">
      <c r="A356" s="25"/>
      <c r="F356" s="34"/>
    </row>
    <row r="357" spans="1:6" s="1" customFormat="1" x14ac:dyDescent="0.25">
      <c r="A357" s="25"/>
      <c r="F357" s="34"/>
    </row>
    <row r="358" spans="1:6" s="1" customFormat="1" x14ac:dyDescent="0.25">
      <c r="A358" s="25"/>
      <c r="F358" s="34"/>
    </row>
    <row r="359" spans="1:6" s="1" customFormat="1" x14ac:dyDescent="0.25">
      <c r="A359" s="25"/>
      <c r="F359" s="34"/>
    </row>
    <row r="360" spans="1:6" s="1" customFormat="1" x14ac:dyDescent="0.25">
      <c r="A360" s="25"/>
      <c r="F360" s="34"/>
    </row>
    <row r="361" spans="1:6" s="1" customFormat="1" x14ac:dyDescent="0.25">
      <c r="A361" s="25"/>
      <c r="F361" s="34"/>
    </row>
    <row r="362" spans="1:6" s="1" customFormat="1" x14ac:dyDescent="0.25">
      <c r="A362" s="25"/>
      <c r="F362" s="34"/>
    </row>
    <row r="363" spans="1:6" s="1" customFormat="1" x14ac:dyDescent="0.25">
      <c r="A363" s="25"/>
      <c r="F363" s="34"/>
    </row>
    <row r="364" spans="1:6" s="1" customFormat="1" x14ac:dyDescent="0.25">
      <c r="A364" s="25"/>
      <c r="F364" s="34"/>
    </row>
    <row r="365" spans="1:6" s="1" customFormat="1" x14ac:dyDescent="0.25">
      <c r="A365" s="25"/>
      <c r="F365" s="34"/>
    </row>
    <row r="366" spans="1:6" s="1" customFormat="1" x14ac:dyDescent="0.25">
      <c r="A366" s="25"/>
      <c r="F366" s="34"/>
    </row>
    <row r="367" spans="1:6" s="1" customFormat="1" x14ac:dyDescent="0.25">
      <c r="A367" s="25"/>
      <c r="F367" s="34"/>
    </row>
    <row r="368" spans="1:6" s="1" customFormat="1" x14ac:dyDescent="0.25">
      <c r="A368" s="25"/>
      <c r="F368" s="34"/>
    </row>
    <row r="369" spans="1:6" s="1" customFormat="1" x14ac:dyDescent="0.25">
      <c r="A369" s="25"/>
      <c r="F369" s="34"/>
    </row>
    <row r="370" spans="1:6" s="1" customFormat="1" x14ac:dyDescent="0.25">
      <c r="A370" s="25"/>
      <c r="F370" s="34"/>
    </row>
    <row r="371" spans="1:6" s="1" customFormat="1" x14ac:dyDescent="0.25">
      <c r="A371" s="25"/>
      <c r="F371" s="34"/>
    </row>
    <row r="372" spans="1:6" s="1" customFormat="1" x14ac:dyDescent="0.25">
      <c r="A372" s="25"/>
      <c r="F372" s="34"/>
    </row>
    <row r="373" spans="1:6" s="1" customFormat="1" x14ac:dyDescent="0.25">
      <c r="A373" s="25"/>
      <c r="F373" s="34"/>
    </row>
    <row r="374" spans="1:6" s="1" customFormat="1" x14ac:dyDescent="0.25">
      <c r="A374" s="25"/>
      <c r="F374" s="34"/>
    </row>
    <row r="375" spans="1:6" s="1" customFormat="1" x14ac:dyDescent="0.25">
      <c r="A375" s="25"/>
      <c r="F375" s="34"/>
    </row>
    <row r="376" spans="1:6" s="1" customFormat="1" x14ac:dyDescent="0.25">
      <c r="A376" s="25"/>
      <c r="F376" s="34"/>
    </row>
    <row r="377" spans="1:6" s="1" customFormat="1" x14ac:dyDescent="0.25">
      <c r="A377" s="25"/>
      <c r="F377" s="34"/>
    </row>
    <row r="378" spans="1:6" s="1" customFormat="1" x14ac:dyDescent="0.25">
      <c r="A378" s="25"/>
      <c r="F378" s="34"/>
    </row>
    <row r="379" spans="1:6" s="1" customFormat="1" x14ac:dyDescent="0.25">
      <c r="A379" s="25"/>
      <c r="F379" s="34"/>
    </row>
    <row r="380" spans="1:6" s="1" customFormat="1" x14ac:dyDescent="0.25">
      <c r="A380" s="25"/>
      <c r="F380" s="34"/>
    </row>
    <row r="381" spans="1:6" s="1" customFormat="1" x14ac:dyDescent="0.25">
      <c r="A381" s="25"/>
      <c r="F381" s="34"/>
    </row>
    <row r="382" spans="1:6" s="1" customFormat="1" x14ac:dyDescent="0.25">
      <c r="A382" s="25"/>
      <c r="F382" s="34"/>
    </row>
    <row r="383" spans="1:6" s="1" customFormat="1" x14ac:dyDescent="0.25">
      <c r="A383" s="25"/>
      <c r="F383" s="34"/>
    </row>
    <row r="384" spans="1:6" s="1" customFormat="1" x14ac:dyDescent="0.25">
      <c r="A384" s="25"/>
      <c r="F384" s="34"/>
    </row>
    <row r="385" spans="1:6" s="1" customFormat="1" x14ac:dyDescent="0.25">
      <c r="A385" s="25"/>
      <c r="F385" s="34"/>
    </row>
    <row r="386" spans="1:6" s="1" customFormat="1" x14ac:dyDescent="0.25">
      <c r="A386" s="25"/>
      <c r="F386" s="34"/>
    </row>
    <row r="387" spans="1:6" s="1" customFormat="1" x14ac:dyDescent="0.25">
      <c r="A387" s="25"/>
      <c r="F387" s="34"/>
    </row>
    <row r="388" spans="1:6" s="1" customFormat="1" x14ac:dyDescent="0.25">
      <c r="A388" s="25"/>
      <c r="F388" s="34"/>
    </row>
    <row r="389" spans="1:6" s="1" customFormat="1" x14ac:dyDescent="0.25">
      <c r="A389" s="25"/>
      <c r="F389" s="34"/>
    </row>
    <row r="390" spans="1:6" s="1" customFormat="1" x14ac:dyDescent="0.25">
      <c r="A390" s="25"/>
      <c r="F390" s="34"/>
    </row>
    <row r="391" spans="1:6" s="1" customFormat="1" x14ac:dyDescent="0.25">
      <c r="A391" s="25"/>
      <c r="F391" s="34"/>
    </row>
    <row r="392" spans="1:6" s="1" customFormat="1" x14ac:dyDescent="0.25">
      <c r="A392" s="25"/>
      <c r="F392" s="34"/>
    </row>
    <row r="393" spans="1:6" s="1" customFormat="1" x14ac:dyDescent="0.25">
      <c r="A393" s="25"/>
      <c r="F393" s="34"/>
    </row>
    <row r="394" spans="1:6" s="1" customFormat="1" x14ac:dyDescent="0.25">
      <c r="A394" s="25"/>
      <c r="F394" s="34"/>
    </row>
    <row r="395" spans="1:6" s="1" customFormat="1" x14ac:dyDescent="0.25">
      <c r="A395" s="25"/>
      <c r="F395" s="34"/>
    </row>
    <row r="396" spans="1:6" s="1" customFormat="1" x14ac:dyDescent="0.25">
      <c r="A396" s="25"/>
      <c r="F396" s="34"/>
    </row>
    <row r="397" spans="1:6" s="1" customFormat="1" x14ac:dyDescent="0.25">
      <c r="A397" s="25"/>
      <c r="F397" s="34"/>
    </row>
    <row r="398" spans="1:6" s="1" customFormat="1" x14ac:dyDescent="0.25">
      <c r="A398" s="25"/>
      <c r="F398" s="34"/>
    </row>
    <row r="399" spans="1:6" s="1" customFormat="1" x14ac:dyDescent="0.25">
      <c r="A399" s="25"/>
      <c r="F399" s="34"/>
    </row>
    <row r="400" spans="1:6" s="1" customFormat="1" x14ac:dyDescent="0.25">
      <c r="A400" s="25"/>
      <c r="F400" s="34"/>
    </row>
    <row r="401" spans="1:6" s="1" customFormat="1" x14ac:dyDescent="0.25">
      <c r="A401" s="25"/>
      <c r="F401" s="34"/>
    </row>
    <row r="402" spans="1:6" s="1" customFormat="1" x14ac:dyDescent="0.25">
      <c r="A402" s="25"/>
      <c r="F402" s="34"/>
    </row>
    <row r="403" spans="1:6" s="1" customFormat="1" x14ac:dyDescent="0.25">
      <c r="A403" s="25"/>
      <c r="F403" s="34"/>
    </row>
    <row r="404" spans="1:6" s="1" customFormat="1" x14ac:dyDescent="0.25">
      <c r="A404" s="25"/>
      <c r="F404" s="34"/>
    </row>
    <row r="405" spans="1:6" s="1" customFormat="1" x14ac:dyDescent="0.25">
      <c r="A405" s="25"/>
      <c r="F405" s="34"/>
    </row>
    <row r="406" spans="1:6" s="1" customFormat="1" x14ac:dyDescent="0.25">
      <c r="A406" s="25"/>
      <c r="F406" s="34"/>
    </row>
    <row r="407" spans="1:6" s="1" customFormat="1" x14ac:dyDescent="0.25">
      <c r="A407" s="25"/>
      <c r="F407" s="34"/>
    </row>
    <row r="408" spans="1:6" s="1" customFormat="1" x14ac:dyDescent="0.25">
      <c r="A408" s="25"/>
      <c r="F408" s="34"/>
    </row>
    <row r="409" spans="1:6" s="1" customFormat="1" x14ac:dyDescent="0.25">
      <c r="A409" s="25"/>
      <c r="F409" s="34"/>
    </row>
    <row r="410" spans="1:6" s="1" customFormat="1" x14ac:dyDescent="0.25">
      <c r="A410" s="25"/>
      <c r="F410" s="34"/>
    </row>
    <row r="411" spans="1:6" s="1" customFormat="1" x14ac:dyDescent="0.25">
      <c r="A411" s="25"/>
      <c r="F411" s="34"/>
    </row>
    <row r="412" spans="1:6" s="1" customFormat="1" x14ac:dyDescent="0.25">
      <c r="A412" s="25"/>
      <c r="F412" s="34"/>
    </row>
    <row r="413" spans="1:6" s="1" customFormat="1" x14ac:dyDescent="0.25">
      <c r="A413" s="25"/>
      <c r="F413" s="34"/>
    </row>
    <row r="414" spans="1:6" s="1" customFormat="1" x14ac:dyDescent="0.25">
      <c r="A414" s="25"/>
      <c r="F414" s="34"/>
    </row>
    <row r="415" spans="1:6" s="1" customFormat="1" x14ac:dyDescent="0.25">
      <c r="A415" s="25"/>
      <c r="F415" s="34"/>
    </row>
    <row r="416" spans="1:6" s="1" customFormat="1" x14ac:dyDescent="0.25">
      <c r="A416" s="25"/>
      <c r="F416" s="34"/>
    </row>
    <row r="417" spans="1:6" s="1" customFormat="1" x14ac:dyDescent="0.25">
      <c r="A417" s="25"/>
      <c r="F417" s="34"/>
    </row>
    <row r="418" spans="1:6" s="1" customFormat="1" x14ac:dyDescent="0.25">
      <c r="A418" s="25"/>
      <c r="F418" s="34"/>
    </row>
    <row r="419" spans="1:6" s="1" customFormat="1" x14ac:dyDescent="0.25">
      <c r="A419" s="25"/>
      <c r="F419" s="34"/>
    </row>
    <row r="420" spans="1:6" s="1" customFormat="1" x14ac:dyDescent="0.25">
      <c r="A420" s="25"/>
      <c r="F420" s="34"/>
    </row>
    <row r="421" spans="1:6" s="1" customFormat="1" x14ac:dyDescent="0.25">
      <c r="A421" s="25"/>
      <c r="F421" s="34"/>
    </row>
    <row r="422" spans="1:6" s="1" customFormat="1" x14ac:dyDescent="0.25">
      <c r="A422" s="25"/>
      <c r="F422" s="34"/>
    </row>
    <row r="423" spans="1:6" s="1" customFormat="1" x14ac:dyDescent="0.25">
      <c r="A423" s="25"/>
      <c r="F423" s="34"/>
    </row>
    <row r="424" spans="1:6" s="1" customFormat="1" x14ac:dyDescent="0.25">
      <c r="A424" s="25"/>
      <c r="F424" s="34"/>
    </row>
    <row r="425" spans="1:6" s="1" customFormat="1" x14ac:dyDescent="0.25">
      <c r="A425" s="25"/>
      <c r="F425" s="34"/>
    </row>
    <row r="426" spans="1:6" s="1" customFormat="1" x14ac:dyDescent="0.25">
      <c r="A426" s="25"/>
      <c r="F426" s="34"/>
    </row>
    <row r="427" spans="1:6" s="1" customFormat="1" x14ac:dyDescent="0.25">
      <c r="A427" s="25"/>
      <c r="F427" s="34"/>
    </row>
    <row r="428" spans="1:6" s="1" customFormat="1" x14ac:dyDescent="0.25">
      <c r="A428" s="25"/>
      <c r="F428" s="34"/>
    </row>
    <row r="429" spans="1:6" s="1" customFormat="1" x14ac:dyDescent="0.25">
      <c r="A429" s="25"/>
      <c r="F429" s="34"/>
    </row>
    <row r="430" spans="1:6" s="1" customFormat="1" x14ac:dyDescent="0.25">
      <c r="A430" s="25"/>
      <c r="F430" s="34"/>
    </row>
    <row r="431" spans="1:6" s="1" customFormat="1" x14ac:dyDescent="0.25">
      <c r="A431" s="25"/>
      <c r="F431" s="34"/>
    </row>
    <row r="432" spans="1:6" s="1" customFormat="1" x14ac:dyDescent="0.25">
      <c r="A432" s="25"/>
      <c r="F432" s="34"/>
    </row>
    <row r="433" spans="1:6" s="1" customFormat="1" x14ac:dyDescent="0.25">
      <c r="A433" s="25"/>
      <c r="F433" s="34"/>
    </row>
    <row r="434" spans="1:6" s="1" customFormat="1" x14ac:dyDescent="0.25">
      <c r="A434" s="25"/>
      <c r="F434" s="34"/>
    </row>
    <row r="435" spans="1:6" s="1" customFormat="1" x14ac:dyDescent="0.25">
      <c r="A435" s="25"/>
      <c r="F435" s="34"/>
    </row>
    <row r="436" spans="1:6" s="1" customFormat="1" x14ac:dyDescent="0.25">
      <c r="A436" s="25"/>
      <c r="F436" s="34"/>
    </row>
    <row r="437" spans="1:6" s="1" customFormat="1" x14ac:dyDescent="0.25">
      <c r="A437" s="25"/>
      <c r="F437" s="34"/>
    </row>
    <row r="438" spans="1:6" s="1" customFormat="1" x14ac:dyDescent="0.25">
      <c r="A438" s="25"/>
      <c r="F438" s="34"/>
    </row>
    <row r="439" spans="1:6" s="1" customFormat="1" x14ac:dyDescent="0.25">
      <c r="A439" s="25"/>
      <c r="F439" s="34"/>
    </row>
    <row r="440" spans="1:6" s="1" customFormat="1" x14ac:dyDescent="0.25">
      <c r="A440" s="25"/>
      <c r="F440" s="34"/>
    </row>
    <row r="441" spans="1:6" s="1" customFormat="1" x14ac:dyDescent="0.25">
      <c r="A441" s="25"/>
      <c r="F441" s="34"/>
    </row>
    <row r="442" spans="1:6" s="1" customFormat="1" x14ac:dyDescent="0.25">
      <c r="A442" s="25"/>
      <c r="F442" s="34"/>
    </row>
    <row r="443" spans="1:6" s="1" customFormat="1" x14ac:dyDescent="0.25">
      <c r="A443" s="25"/>
      <c r="F443" s="34"/>
    </row>
    <row r="444" spans="1:6" s="1" customFormat="1" x14ac:dyDescent="0.25">
      <c r="A444" s="25"/>
      <c r="F444" s="34"/>
    </row>
    <row r="445" spans="1:6" s="1" customFormat="1" x14ac:dyDescent="0.25">
      <c r="A445" s="25"/>
      <c r="F445" s="34"/>
    </row>
    <row r="446" spans="1:6" s="1" customFormat="1" x14ac:dyDescent="0.25">
      <c r="A446" s="25"/>
      <c r="F446" s="34"/>
    </row>
    <row r="447" spans="1:6" s="1" customFormat="1" x14ac:dyDescent="0.25">
      <c r="A447" s="25"/>
      <c r="F447" s="34"/>
    </row>
    <row r="448" spans="1:6" s="1" customFormat="1" x14ac:dyDescent="0.25">
      <c r="A448" s="25"/>
      <c r="F448" s="34"/>
    </row>
    <row r="449" spans="1:6" s="1" customFormat="1" x14ac:dyDescent="0.25">
      <c r="A449" s="25"/>
      <c r="F449" s="34"/>
    </row>
    <row r="450" spans="1:6" s="1" customFormat="1" x14ac:dyDescent="0.25">
      <c r="A450" s="25"/>
      <c r="F450" s="34"/>
    </row>
    <row r="451" spans="1:6" s="1" customFormat="1" x14ac:dyDescent="0.25">
      <c r="A451" s="25"/>
      <c r="F451" s="34"/>
    </row>
    <row r="452" spans="1:6" s="1" customFormat="1" x14ac:dyDescent="0.25">
      <c r="A452" s="25"/>
      <c r="F452" s="34"/>
    </row>
    <row r="453" spans="1:6" s="1" customFormat="1" x14ac:dyDescent="0.25">
      <c r="A453" s="25"/>
      <c r="F453" s="34"/>
    </row>
    <row r="454" spans="1:6" s="1" customFormat="1" x14ac:dyDescent="0.25">
      <c r="A454" s="25"/>
      <c r="F454" s="34"/>
    </row>
    <row r="455" spans="1:6" s="1" customFormat="1" x14ac:dyDescent="0.25">
      <c r="A455" s="25"/>
      <c r="F455" s="34"/>
    </row>
    <row r="456" spans="1:6" s="1" customFormat="1" x14ac:dyDescent="0.25">
      <c r="A456" s="25"/>
      <c r="F456" s="34"/>
    </row>
    <row r="457" spans="1:6" s="1" customFormat="1" x14ac:dyDescent="0.25">
      <c r="A457" s="25"/>
      <c r="F457" s="34"/>
    </row>
    <row r="458" spans="1:6" s="1" customFormat="1" x14ac:dyDescent="0.25">
      <c r="A458" s="25"/>
      <c r="F458" s="34"/>
    </row>
    <row r="459" spans="1:6" s="1" customFormat="1" x14ac:dyDescent="0.25">
      <c r="A459" s="25"/>
      <c r="F459" s="34"/>
    </row>
    <row r="460" spans="1:6" s="1" customFormat="1" x14ac:dyDescent="0.25">
      <c r="A460" s="25"/>
      <c r="F460" s="34"/>
    </row>
    <row r="461" spans="1:6" s="1" customFormat="1" x14ac:dyDescent="0.25">
      <c r="A461" s="25"/>
      <c r="F461" s="34"/>
    </row>
    <row r="462" spans="1:6" s="1" customFormat="1" x14ac:dyDescent="0.25">
      <c r="A462" s="25"/>
      <c r="F462" s="34"/>
    </row>
    <row r="463" spans="1:6" s="1" customFormat="1" x14ac:dyDescent="0.25">
      <c r="A463" s="25"/>
      <c r="F463" s="34"/>
    </row>
    <row r="464" spans="1:6" s="1" customFormat="1" x14ac:dyDescent="0.25">
      <c r="A464" s="25"/>
      <c r="F464" s="34"/>
    </row>
    <row r="465" spans="1:6" s="1" customFormat="1" x14ac:dyDescent="0.25">
      <c r="A465" s="25"/>
      <c r="F465" s="34"/>
    </row>
    <row r="466" spans="1:6" s="1" customFormat="1" x14ac:dyDescent="0.25">
      <c r="A466" s="25"/>
      <c r="F466" s="34"/>
    </row>
    <row r="467" spans="1:6" s="1" customFormat="1" x14ac:dyDescent="0.25">
      <c r="A467" s="25"/>
      <c r="F467" s="34"/>
    </row>
    <row r="468" spans="1:6" s="1" customFormat="1" x14ac:dyDescent="0.25">
      <c r="A468" s="25"/>
      <c r="F468" s="34"/>
    </row>
    <row r="469" spans="1:6" s="1" customFormat="1" x14ac:dyDescent="0.25">
      <c r="A469" s="25"/>
      <c r="F469" s="34"/>
    </row>
    <row r="470" spans="1:6" s="1" customFormat="1" x14ac:dyDescent="0.25">
      <c r="A470" s="25"/>
      <c r="F470" s="34"/>
    </row>
    <row r="471" spans="1:6" s="1" customFormat="1" x14ac:dyDescent="0.25">
      <c r="A471" s="25"/>
      <c r="F471" s="34"/>
    </row>
    <row r="472" spans="1:6" s="1" customFormat="1" x14ac:dyDescent="0.25">
      <c r="A472" s="25"/>
      <c r="F472" s="34"/>
    </row>
    <row r="473" spans="1:6" s="1" customFormat="1" x14ac:dyDescent="0.25">
      <c r="A473" s="25"/>
      <c r="F473" s="34"/>
    </row>
    <row r="474" spans="1:6" s="1" customFormat="1" x14ac:dyDescent="0.25">
      <c r="A474" s="25"/>
      <c r="F474" s="34"/>
    </row>
    <row r="475" spans="1:6" s="1" customFormat="1" x14ac:dyDescent="0.25">
      <c r="A475" s="25"/>
      <c r="F475" s="34"/>
    </row>
    <row r="476" spans="1:6" s="1" customFormat="1" x14ac:dyDescent="0.25">
      <c r="A476" s="25"/>
      <c r="F476" s="34"/>
    </row>
    <row r="477" spans="1:6" s="1" customFormat="1" x14ac:dyDescent="0.25">
      <c r="A477" s="25"/>
      <c r="F477" s="34"/>
    </row>
    <row r="478" spans="1:6" s="1" customFormat="1" x14ac:dyDescent="0.25">
      <c r="A478" s="25"/>
      <c r="F478" s="34"/>
    </row>
    <row r="479" spans="1:6" s="1" customFormat="1" x14ac:dyDescent="0.25">
      <c r="A479" s="25"/>
      <c r="F479" s="34"/>
    </row>
    <row r="480" spans="1:6" s="1" customFormat="1" x14ac:dyDescent="0.25">
      <c r="A480" s="25"/>
      <c r="F480" s="34"/>
    </row>
    <row r="481" spans="1:6" s="1" customFormat="1" x14ac:dyDescent="0.25">
      <c r="A481" s="25"/>
      <c r="F481" s="34"/>
    </row>
    <row r="482" spans="1:6" s="1" customFormat="1" x14ac:dyDescent="0.25">
      <c r="A482" s="25"/>
      <c r="F482" s="34"/>
    </row>
    <row r="483" spans="1:6" s="1" customFormat="1" x14ac:dyDescent="0.25">
      <c r="A483" s="25"/>
      <c r="F483" s="34"/>
    </row>
    <row r="484" spans="1:6" s="1" customFormat="1" x14ac:dyDescent="0.25">
      <c r="A484" s="25"/>
      <c r="F484" s="34"/>
    </row>
    <row r="485" spans="1:6" s="1" customFormat="1" x14ac:dyDescent="0.25">
      <c r="A485" s="25"/>
      <c r="F485" s="34"/>
    </row>
    <row r="486" spans="1:6" s="1" customFormat="1" x14ac:dyDescent="0.25">
      <c r="A486" s="25"/>
      <c r="F486" s="34"/>
    </row>
    <row r="487" spans="1:6" s="1" customFormat="1" x14ac:dyDescent="0.25">
      <c r="A487" s="25"/>
      <c r="F487" s="34"/>
    </row>
    <row r="488" spans="1:6" s="1" customFormat="1" x14ac:dyDescent="0.25">
      <c r="A488" s="25"/>
      <c r="F488" s="34"/>
    </row>
    <row r="489" spans="1:6" s="1" customFormat="1" x14ac:dyDescent="0.25">
      <c r="A489" s="25"/>
      <c r="F489" s="34"/>
    </row>
    <row r="490" spans="1:6" s="1" customFormat="1" x14ac:dyDescent="0.25">
      <c r="A490" s="25"/>
      <c r="F490" s="34"/>
    </row>
    <row r="491" spans="1:6" s="1" customFormat="1" x14ac:dyDescent="0.25">
      <c r="A491" s="25"/>
      <c r="F491" s="34"/>
    </row>
    <row r="492" spans="1:6" s="1" customFormat="1" x14ac:dyDescent="0.25">
      <c r="A492" s="25"/>
      <c r="F492" s="34"/>
    </row>
    <row r="493" spans="1:6" s="1" customFormat="1" x14ac:dyDescent="0.25">
      <c r="A493" s="25"/>
      <c r="F493" s="34"/>
    </row>
    <row r="494" spans="1:6" s="1" customFormat="1" x14ac:dyDescent="0.25">
      <c r="A494" s="25"/>
      <c r="F494" s="34"/>
    </row>
    <row r="495" spans="1:6" s="1" customFormat="1" x14ac:dyDescent="0.25">
      <c r="A495" s="25"/>
      <c r="F495" s="34"/>
    </row>
    <row r="496" spans="1:6" s="1" customFormat="1" x14ac:dyDescent="0.25">
      <c r="A496" s="25"/>
      <c r="F496" s="34"/>
    </row>
    <row r="497" spans="1:6" s="1" customFormat="1" x14ac:dyDescent="0.25">
      <c r="A497" s="25"/>
      <c r="F497" s="34"/>
    </row>
    <row r="498" spans="1:6" s="1" customFormat="1" x14ac:dyDescent="0.25">
      <c r="A498" s="25"/>
      <c r="F498" s="34"/>
    </row>
    <row r="499" spans="1:6" s="1" customFormat="1" x14ac:dyDescent="0.25">
      <c r="A499" s="25"/>
      <c r="F499" s="34"/>
    </row>
    <row r="500" spans="1:6" s="1" customFormat="1" x14ac:dyDescent="0.25">
      <c r="A500" s="25"/>
      <c r="F500" s="34"/>
    </row>
    <row r="501" spans="1:6" s="1" customFormat="1" x14ac:dyDescent="0.25">
      <c r="A501" s="25"/>
      <c r="F501" s="34"/>
    </row>
    <row r="502" spans="1:6" s="1" customFormat="1" x14ac:dyDescent="0.25">
      <c r="A502" s="25"/>
      <c r="F502" s="34"/>
    </row>
    <row r="503" spans="1:6" s="1" customFormat="1" x14ac:dyDescent="0.25">
      <c r="A503" s="25"/>
      <c r="F503" s="34"/>
    </row>
    <row r="504" spans="1:6" s="1" customFormat="1" x14ac:dyDescent="0.25">
      <c r="A504" s="25"/>
      <c r="F504" s="34"/>
    </row>
    <row r="505" spans="1:6" s="1" customFormat="1" x14ac:dyDescent="0.25">
      <c r="A505" s="25"/>
      <c r="F505" s="34"/>
    </row>
    <row r="506" spans="1:6" s="1" customFormat="1" x14ac:dyDescent="0.25">
      <c r="A506" s="25"/>
      <c r="F506" s="34"/>
    </row>
    <row r="507" spans="1:6" s="1" customFormat="1" x14ac:dyDescent="0.25">
      <c r="A507" s="25"/>
      <c r="F507" s="34"/>
    </row>
    <row r="508" spans="1:6" s="1" customFormat="1" x14ac:dyDescent="0.25">
      <c r="A508" s="25"/>
      <c r="F508" s="34"/>
    </row>
    <row r="509" spans="1:6" s="1" customFormat="1" x14ac:dyDescent="0.25">
      <c r="A509" s="25"/>
      <c r="F509" s="34"/>
    </row>
    <row r="510" spans="1:6" s="1" customFormat="1" x14ac:dyDescent="0.25">
      <c r="A510" s="25"/>
      <c r="F510" s="34"/>
    </row>
    <row r="511" spans="1:6" s="1" customFormat="1" x14ac:dyDescent="0.25">
      <c r="A511" s="25"/>
      <c r="F511" s="34"/>
    </row>
    <row r="512" spans="1:6" s="1" customFormat="1" x14ac:dyDescent="0.25">
      <c r="A512" s="25"/>
      <c r="F512" s="34"/>
    </row>
    <row r="513" spans="1:6" s="1" customFormat="1" x14ac:dyDescent="0.25">
      <c r="A513" s="25"/>
      <c r="F513" s="34"/>
    </row>
    <row r="514" spans="1:6" s="1" customFormat="1" x14ac:dyDescent="0.25">
      <c r="A514" s="25"/>
      <c r="F514" s="34"/>
    </row>
    <row r="515" spans="1:6" s="1" customFormat="1" x14ac:dyDescent="0.25">
      <c r="A515" s="25"/>
      <c r="F515" s="34"/>
    </row>
    <row r="516" spans="1:6" s="1" customFormat="1" x14ac:dyDescent="0.25">
      <c r="A516" s="25"/>
      <c r="F516" s="34"/>
    </row>
    <row r="517" spans="1:6" s="1" customFormat="1" x14ac:dyDescent="0.25">
      <c r="A517" s="25"/>
      <c r="F517" s="34"/>
    </row>
    <row r="518" spans="1:6" s="1" customFormat="1" x14ac:dyDescent="0.25">
      <c r="A518" s="25"/>
      <c r="F518" s="34"/>
    </row>
    <row r="519" spans="1:6" s="1" customFormat="1" x14ac:dyDescent="0.25">
      <c r="A519" s="25"/>
      <c r="F519" s="34"/>
    </row>
    <row r="520" spans="1:6" s="1" customFormat="1" x14ac:dyDescent="0.25">
      <c r="A520" s="25"/>
      <c r="F520" s="34"/>
    </row>
    <row r="521" spans="1:6" s="1" customFormat="1" x14ac:dyDescent="0.25">
      <c r="A521" s="25"/>
      <c r="F521" s="34"/>
    </row>
    <row r="522" spans="1:6" s="1" customFormat="1" x14ac:dyDescent="0.25">
      <c r="A522" s="25"/>
      <c r="F522" s="34"/>
    </row>
    <row r="523" spans="1:6" s="1" customFormat="1" x14ac:dyDescent="0.25">
      <c r="A523" s="25"/>
      <c r="F523" s="34"/>
    </row>
    <row r="524" spans="1:6" s="1" customFormat="1" x14ac:dyDescent="0.25">
      <c r="A524" s="25"/>
      <c r="F524" s="34"/>
    </row>
    <row r="525" spans="1:6" s="1" customFormat="1" x14ac:dyDescent="0.25">
      <c r="A525" s="25"/>
      <c r="F525" s="34"/>
    </row>
    <row r="526" spans="1:6" s="1" customFormat="1" x14ac:dyDescent="0.25">
      <c r="A526" s="25"/>
      <c r="F526" s="34"/>
    </row>
    <row r="527" spans="1:6" s="1" customFormat="1" x14ac:dyDescent="0.25">
      <c r="A527" s="25"/>
      <c r="F527" s="34"/>
    </row>
    <row r="528" spans="1:6" s="1" customFormat="1" x14ac:dyDescent="0.25">
      <c r="A528" s="25"/>
      <c r="F528" s="34"/>
    </row>
    <row r="529" spans="1:6" s="1" customFormat="1" x14ac:dyDescent="0.25">
      <c r="A529" s="25"/>
      <c r="F529" s="34"/>
    </row>
    <row r="530" spans="1:6" s="1" customFormat="1" x14ac:dyDescent="0.25">
      <c r="A530" s="25"/>
      <c r="F530" s="34"/>
    </row>
    <row r="531" spans="1:6" s="1" customFormat="1" x14ac:dyDescent="0.25">
      <c r="A531" s="25"/>
      <c r="F531" s="34"/>
    </row>
    <row r="532" spans="1:6" s="1" customFormat="1" x14ac:dyDescent="0.25">
      <c r="A532" s="25"/>
      <c r="F532" s="34"/>
    </row>
    <row r="533" spans="1:6" s="1" customFormat="1" x14ac:dyDescent="0.25">
      <c r="A533" s="25"/>
      <c r="F533" s="34"/>
    </row>
    <row r="534" spans="1:6" s="1" customFormat="1" x14ac:dyDescent="0.25">
      <c r="A534" s="25"/>
      <c r="F534" s="34"/>
    </row>
    <row r="535" spans="1:6" s="1" customFormat="1" x14ac:dyDescent="0.25">
      <c r="A535" s="25"/>
      <c r="F535" s="34"/>
    </row>
    <row r="536" spans="1:6" s="1" customFormat="1" x14ac:dyDescent="0.25">
      <c r="A536" s="25"/>
      <c r="F536" s="34"/>
    </row>
    <row r="537" spans="1:6" s="1" customFormat="1" x14ac:dyDescent="0.25">
      <c r="A537" s="25"/>
      <c r="F537" s="34"/>
    </row>
    <row r="538" spans="1:6" s="1" customFormat="1" x14ac:dyDescent="0.25">
      <c r="A538" s="25"/>
      <c r="F538" s="34"/>
    </row>
    <row r="539" spans="1:6" s="1" customFormat="1" x14ac:dyDescent="0.25">
      <c r="A539" s="25"/>
      <c r="F539" s="34"/>
    </row>
    <row r="540" spans="1:6" s="1" customFormat="1" x14ac:dyDescent="0.25">
      <c r="A540" s="25"/>
      <c r="F540" s="34"/>
    </row>
    <row r="541" spans="1:6" s="1" customFormat="1" x14ac:dyDescent="0.25">
      <c r="A541" s="25"/>
      <c r="F541" s="34"/>
    </row>
    <row r="542" spans="1:6" s="1" customFormat="1" x14ac:dyDescent="0.25">
      <c r="A542" s="25"/>
      <c r="F542" s="34"/>
    </row>
    <row r="543" spans="1:6" s="1" customFormat="1" x14ac:dyDescent="0.25">
      <c r="A543" s="25"/>
      <c r="F543" s="34"/>
    </row>
    <row r="544" spans="1:6" s="1" customFormat="1" x14ac:dyDescent="0.25">
      <c r="A544" s="25"/>
      <c r="F544" s="34"/>
    </row>
    <row r="545" spans="1:6" s="1" customFormat="1" x14ac:dyDescent="0.25">
      <c r="A545" s="25"/>
      <c r="F545" s="34"/>
    </row>
    <row r="546" spans="1:6" s="1" customFormat="1" x14ac:dyDescent="0.25">
      <c r="A546" s="25"/>
      <c r="F546" s="34"/>
    </row>
    <row r="547" spans="1:6" s="1" customFormat="1" x14ac:dyDescent="0.25">
      <c r="A547" s="25"/>
      <c r="F547" s="34"/>
    </row>
    <row r="548" spans="1:6" s="1" customFormat="1" x14ac:dyDescent="0.25">
      <c r="A548" s="25"/>
      <c r="F548" s="34"/>
    </row>
    <row r="549" spans="1:6" s="1" customFormat="1" x14ac:dyDescent="0.25">
      <c r="A549" s="25"/>
      <c r="F549" s="34"/>
    </row>
    <row r="550" spans="1:6" s="1" customFormat="1" x14ac:dyDescent="0.25">
      <c r="A550" s="25"/>
      <c r="F550" s="34"/>
    </row>
    <row r="551" spans="1:6" s="1" customFormat="1" x14ac:dyDescent="0.25">
      <c r="A551" s="25"/>
      <c r="F551" s="34"/>
    </row>
    <row r="552" spans="1:6" s="1" customFormat="1" x14ac:dyDescent="0.25">
      <c r="A552" s="25"/>
      <c r="F552" s="34"/>
    </row>
    <row r="553" spans="1:6" s="1" customFormat="1" x14ac:dyDescent="0.25">
      <c r="A553" s="25"/>
      <c r="F553" s="34"/>
    </row>
    <row r="554" spans="1:6" s="1" customFormat="1" x14ac:dyDescent="0.25">
      <c r="A554" s="25"/>
      <c r="F554" s="34"/>
    </row>
    <row r="555" spans="1:6" s="1" customFormat="1" x14ac:dyDescent="0.25">
      <c r="A555" s="25"/>
      <c r="F555" s="34"/>
    </row>
    <row r="556" spans="1:6" s="1" customFormat="1" x14ac:dyDescent="0.25">
      <c r="A556" s="25"/>
      <c r="F556" s="34"/>
    </row>
    <row r="557" spans="1:6" s="1" customFormat="1" x14ac:dyDescent="0.25">
      <c r="A557" s="25"/>
      <c r="F557" s="34"/>
    </row>
    <row r="558" spans="1:6" s="1" customFormat="1" x14ac:dyDescent="0.25">
      <c r="A558" s="25"/>
      <c r="F558" s="34"/>
    </row>
    <row r="559" spans="1:6" s="1" customFormat="1" x14ac:dyDescent="0.25">
      <c r="A559" s="25"/>
      <c r="F559" s="34"/>
    </row>
    <row r="560" spans="1:6" s="1" customFormat="1" x14ac:dyDescent="0.25">
      <c r="A560" s="25"/>
      <c r="F560" s="34"/>
    </row>
    <row r="561" spans="1:6" s="1" customFormat="1" x14ac:dyDescent="0.25">
      <c r="A561" s="25"/>
      <c r="F561" s="34"/>
    </row>
    <row r="562" spans="1:6" s="1" customFormat="1" x14ac:dyDescent="0.25">
      <c r="A562" s="25"/>
      <c r="F562" s="34"/>
    </row>
    <row r="563" spans="1:6" s="1" customFormat="1" x14ac:dyDescent="0.25">
      <c r="A563" s="25"/>
      <c r="F563" s="34"/>
    </row>
    <row r="564" spans="1:6" s="1" customFormat="1" x14ac:dyDescent="0.25">
      <c r="A564" s="25"/>
      <c r="F564" s="34"/>
    </row>
    <row r="565" spans="1:6" s="1" customFormat="1" x14ac:dyDescent="0.25">
      <c r="A565" s="25"/>
      <c r="F565" s="34"/>
    </row>
    <row r="566" spans="1:6" s="1" customFormat="1" x14ac:dyDescent="0.25">
      <c r="A566" s="25"/>
      <c r="F566" s="34"/>
    </row>
    <row r="567" spans="1:6" s="1" customFormat="1" x14ac:dyDescent="0.25">
      <c r="A567" s="25"/>
      <c r="F567" s="34"/>
    </row>
    <row r="568" spans="1:6" s="1" customFormat="1" x14ac:dyDescent="0.25">
      <c r="A568" s="25"/>
      <c r="F568" s="34"/>
    </row>
    <row r="569" spans="1:6" s="1" customFormat="1" x14ac:dyDescent="0.25">
      <c r="A569" s="25"/>
      <c r="F569" s="34"/>
    </row>
    <row r="570" spans="1:6" s="1" customFormat="1" x14ac:dyDescent="0.25">
      <c r="A570" s="25"/>
      <c r="F570" s="34"/>
    </row>
    <row r="571" spans="1:6" s="1" customFormat="1" x14ac:dyDescent="0.25">
      <c r="A571" s="25"/>
      <c r="F571" s="34"/>
    </row>
    <row r="572" spans="1:6" s="1" customFormat="1" x14ac:dyDescent="0.25">
      <c r="A572" s="25"/>
      <c r="F572" s="34"/>
    </row>
    <row r="573" spans="1:6" s="1" customFormat="1" x14ac:dyDescent="0.25">
      <c r="A573" s="25"/>
      <c r="F573" s="34"/>
    </row>
    <row r="574" spans="1:6" s="1" customFormat="1" x14ac:dyDescent="0.25">
      <c r="A574" s="25"/>
      <c r="F574" s="34"/>
    </row>
    <row r="575" spans="1:6" s="1" customFormat="1" x14ac:dyDescent="0.25">
      <c r="A575" s="25"/>
      <c r="F575" s="34"/>
    </row>
    <row r="576" spans="1:6" s="1" customFormat="1" x14ac:dyDescent="0.25">
      <c r="A576" s="25"/>
      <c r="F576" s="34"/>
    </row>
    <row r="577" spans="1:6" s="1" customFormat="1" x14ac:dyDescent="0.25">
      <c r="A577" s="25"/>
      <c r="F577" s="34"/>
    </row>
    <row r="578" spans="1:6" s="1" customFormat="1" x14ac:dyDescent="0.25">
      <c r="A578" s="25"/>
      <c r="F578" s="34"/>
    </row>
    <row r="579" spans="1:6" s="1" customFormat="1" x14ac:dyDescent="0.25">
      <c r="A579" s="25"/>
      <c r="F579" s="34"/>
    </row>
    <row r="580" spans="1:6" s="1" customFormat="1" x14ac:dyDescent="0.25">
      <c r="A580" s="25"/>
      <c r="F580" s="34"/>
    </row>
    <row r="581" spans="1:6" s="1" customFormat="1" x14ac:dyDescent="0.25">
      <c r="A581" s="25"/>
      <c r="F581" s="34"/>
    </row>
    <row r="582" spans="1:6" s="1" customFormat="1" x14ac:dyDescent="0.25">
      <c r="A582" s="25"/>
      <c r="F582" s="34"/>
    </row>
    <row r="583" spans="1:6" s="1" customFormat="1" x14ac:dyDescent="0.25">
      <c r="A583" s="25"/>
      <c r="F583" s="34"/>
    </row>
    <row r="584" spans="1:6" s="1" customFormat="1" x14ac:dyDescent="0.25">
      <c r="A584" s="25"/>
      <c r="F584" s="34"/>
    </row>
    <row r="585" spans="1:6" s="1" customFormat="1" x14ac:dyDescent="0.25">
      <c r="A585" s="25"/>
      <c r="F585" s="34"/>
    </row>
    <row r="586" spans="1:6" s="1" customFormat="1" x14ac:dyDescent="0.25">
      <c r="A586" s="25"/>
      <c r="F586" s="34"/>
    </row>
    <row r="587" spans="1:6" s="1" customFormat="1" x14ac:dyDescent="0.25">
      <c r="A587" s="25"/>
      <c r="F587" s="34"/>
    </row>
    <row r="588" spans="1:6" s="1" customFormat="1" x14ac:dyDescent="0.25">
      <c r="A588" s="25"/>
      <c r="F588" s="34"/>
    </row>
    <row r="589" spans="1:6" s="1" customFormat="1" x14ac:dyDescent="0.25">
      <c r="A589" s="25"/>
      <c r="F589" s="34"/>
    </row>
    <row r="590" spans="1:6" s="1" customFormat="1" x14ac:dyDescent="0.25">
      <c r="A590" s="25"/>
      <c r="F590" s="34"/>
    </row>
    <row r="591" spans="1:6" s="1" customFormat="1" x14ac:dyDescent="0.25">
      <c r="A591" s="25"/>
      <c r="F591" s="34"/>
    </row>
    <row r="592" spans="1:6" s="1" customFormat="1" x14ac:dyDescent="0.25">
      <c r="A592" s="25"/>
      <c r="F592" s="34"/>
    </row>
    <row r="593" spans="1:6" s="1" customFormat="1" x14ac:dyDescent="0.25">
      <c r="A593" s="25"/>
      <c r="F593" s="34"/>
    </row>
    <row r="594" spans="1:6" s="1" customFormat="1" x14ac:dyDescent="0.25">
      <c r="A594" s="25"/>
      <c r="F594" s="34"/>
    </row>
    <row r="595" spans="1:6" s="1" customFormat="1" x14ac:dyDescent="0.25">
      <c r="A595" s="25"/>
      <c r="F595" s="34"/>
    </row>
    <row r="596" spans="1:6" s="1" customFormat="1" x14ac:dyDescent="0.25">
      <c r="A596" s="25"/>
      <c r="F596" s="34"/>
    </row>
    <row r="597" spans="1:6" s="1" customFormat="1" x14ac:dyDescent="0.25">
      <c r="A597" s="25"/>
      <c r="F597" s="34"/>
    </row>
    <row r="598" spans="1:6" s="1" customFormat="1" x14ac:dyDescent="0.25">
      <c r="A598" s="25"/>
      <c r="F598" s="34"/>
    </row>
    <row r="599" spans="1:6" s="1" customFormat="1" x14ac:dyDescent="0.25">
      <c r="A599" s="25"/>
      <c r="F599" s="34"/>
    </row>
    <row r="600" spans="1:6" s="1" customFormat="1" x14ac:dyDescent="0.25">
      <c r="A600" s="25"/>
      <c r="F600" s="34"/>
    </row>
    <row r="601" spans="1:6" s="1" customFormat="1" x14ac:dyDescent="0.25">
      <c r="A601" s="25"/>
      <c r="F601" s="34"/>
    </row>
    <row r="602" spans="1:6" s="1" customFormat="1" x14ac:dyDescent="0.25">
      <c r="A602" s="25"/>
      <c r="F602" s="34"/>
    </row>
    <row r="603" spans="1:6" s="1" customFormat="1" x14ac:dyDescent="0.25">
      <c r="A603" s="25"/>
      <c r="F603" s="34"/>
    </row>
    <row r="604" spans="1:6" s="1" customFormat="1" x14ac:dyDescent="0.25">
      <c r="A604" s="25"/>
      <c r="F604" s="34"/>
    </row>
    <row r="605" spans="1:6" s="1" customFormat="1" x14ac:dyDescent="0.25">
      <c r="A605" s="25"/>
      <c r="F605" s="34"/>
    </row>
    <row r="606" spans="1:6" s="1" customFormat="1" x14ac:dyDescent="0.25">
      <c r="A606" s="25"/>
      <c r="F606" s="34"/>
    </row>
    <row r="607" spans="1:6" s="1" customFormat="1" x14ac:dyDescent="0.25">
      <c r="A607" s="25"/>
      <c r="F607" s="34"/>
    </row>
    <row r="608" spans="1:6" s="1" customFormat="1" x14ac:dyDescent="0.25">
      <c r="A608" s="25"/>
      <c r="F608" s="34"/>
    </row>
    <row r="609" spans="1:6" s="1" customFormat="1" x14ac:dyDescent="0.25">
      <c r="A609" s="25"/>
      <c r="F609" s="34"/>
    </row>
    <row r="610" spans="1:6" s="1" customFormat="1" x14ac:dyDescent="0.25">
      <c r="A610" s="25"/>
      <c r="F610" s="34"/>
    </row>
    <row r="611" spans="1:6" s="1" customFormat="1" x14ac:dyDescent="0.25">
      <c r="A611" s="25"/>
      <c r="F611" s="34"/>
    </row>
    <row r="612" spans="1:6" s="1" customFormat="1" x14ac:dyDescent="0.25">
      <c r="A612" s="25"/>
      <c r="F612" s="34"/>
    </row>
    <row r="613" spans="1:6" s="1" customFormat="1" x14ac:dyDescent="0.25">
      <c r="A613" s="25"/>
      <c r="F613" s="34"/>
    </row>
    <row r="614" spans="1:6" s="1" customFormat="1" x14ac:dyDescent="0.25">
      <c r="A614" s="25"/>
      <c r="F614" s="34"/>
    </row>
    <row r="615" spans="1:6" s="1" customFormat="1" x14ac:dyDescent="0.25">
      <c r="A615" s="25"/>
      <c r="F615" s="34"/>
    </row>
    <row r="616" spans="1:6" s="1" customFormat="1" x14ac:dyDescent="0.25">
      <c r="A616" s="25"/>
      <c r="F616" s="34"/>
    </row>
    <row r="617" spans="1:6" s="1" customFormat="1" x14ac:dyDescent="0.25">
      <c r="A617" s="25"/>
      <c r="F617" s="34"/>
    </row>
    <row r="618" spans="1:6" s="1" customFormat="1" x14ac:dyDescent="0.25">
      <c r="A618" s="25"/>
      <c r="F618" s="34"/>
    </row>
    <row r="619" spans="1:6" s="1" customFormat="1" x14ac:dyDescent="0.25">
      <c r="A619" s="25"/>
      <c r="F619" s="34"/>
    </row>
    <row r="620" spans="1:6" s="1" customFormat="1" x14ac:dyDescent="0.25">
      <c r="A620" s="25"/>
      <c r="F620" s="34"/>
    </row>
    <row r="621" spans="1:6" s="1" customFormat="1" x14ac:dyDescent="0.25">
      <c r="A621" s="25"/>
      <c r="F621" s="34"/>
    </row>
    <row r="622" spans="1:6" s="1" customFormat="1" x14ac:dyDescent="0.25">
      <c r="A622" s="25"/>
      <c r="F622" s="34"/>
    </row>
    <row r="623" spans="1:6" s="1" customFormat="1" x14ac:dyDescent="0.25">
      <c r="A623" s="25"/>
      <c r="F623" s="34"/>
    </row>
    <row r="624" spans="1:6" s="1" customFormat="1" x14ac:dyDescent="0.25">
      <c r="A624" s="25"/>
      <c r="F624" s="34"/>
    </row>
    <row r="625" spans="1:6" s="1" customFormat="1" x14ac:dyDescent="0.25">
      <c r="A625" s="25"/>
      <c r="F625" s="34"/>
    </row>
    <row r="626" spans="1:6" s="1" customFormat="1" x14ac:dyDescent="0.25">
      <c r="A626" s="25"/>
      <c r="F626" s="34"/>
    </row>
    <row r="627" spans="1:6" s="1" customFormat="1" x14ac:dyDescent="0.25">
      <c r="A627" s="25"/>
      <c r="F627" s="34"/>
    </row>
    <row r="628" spans="1:6" s="1" customFormat="1" x14ac:dyDescent="0.25">
      <c r="A628" s="25"/>
      <c r="F628" s="34"/>
    </row>
    <row r="629" spans="1:6" s="1" customFormat="1" x14ac:dyDescent="0.25">
      <c r="A629" s="25"/>
      <c r="F629" s="34"/>
    </row>
    <row r="630" spans="1:6" s="1" customFormat="1" x14ac:dyDescent="0.25">
      <c r="A630" s="25"/>
      <c r="F630" s="34"/>
    </row>
    <row r="631" spans="1:6" s="1" customFormat="1" x14ac:dyDescent="0.25">
      <c r="A631" s="25"/>
      <c r="F631" s="34"/>
    </row>
    <row r="632" spans="1:6" s="1" customFormat="1" x14ac:dyDescent="0.25">
      <c r="A632" s="25"/>
      <c r="F632" s="34"/>
    </row>
    <row r="633" spans="1:6" s="1" customFormat="1" x14ac:dyDescent="0.25">
      <c r="A633" s="25"/>
      <c r="F633" s="34"/>
    </row>
    <row r="634" spans="1:6" s="1" customFormat="1" x14ac:dyDescent="0.25">
      <c r="A634" s="25"/>
      <c r="F634" s="34"/>
    </row>
    <row r="635" spans="1:6" s="1" customFormat="1" x14ac:dyDescent="0.25">
      <c r="A635" s="25"/>
      <c r="F635" s="34"/>
    </row>
    <row r="636" spans="1:6" s="1" customFormat="1" x14ac:dyDescent="0.25">
      <c r="A636" s="25"/>
      <c r="F636" s="34"/>
    </row>
    <row r="637" spans="1:6" s="1" customFormat="1" x14ac:dyDescent="0.25">
      <c r="A637" s="25"/>
      <c r="F637" s="34"/>
    </row>
    <row r="638" spans="1:6" s="1" customFormat="1" x14ac:dyDescent="0.25">
      <c r="A638" s="25"/>
      <c r="F638" s="34"/>
    </row>
    <row r="639" spans="1:6" s="1" customFormat="1" x14ac:dyDescent="0.25">
      <c r="A639" s="25"/>
      <c r="F639" s="34"/>
    </row>
    <row r="640" spans="1:6" s="1" customFormat="1" x14ac:dyDescent="0.25">
      <c r="A640" s="25"/>
      <c r="F640" s="34"/>
    </row>
    <row r="641" spans="1:6" s="1" customFormat="1" x14ac:dyDescent="0.25">
      <c r="A641" s="25"/>
      <c r="F641" s="34"/>
    </row>
    <row r="642" spans="1:6" s="1" customFormat="1" x14ac:dyDescent="0.25">
      <c r="A642" s="25"/>
      <c r="F642" s="34"/>
    </row>
    <row r="643" spans="1:6" s="1" customFormat="1" x14ac:dyDescent="0.25">
      <c r="A643" s="25"/>
      <c r="F643" s="34"/>
    </row>
    <row r="644" spans="1:6" s="1" customFormat="1" x14ac:dyDescent="0.25">
      <c r="A644" s="25"/>
      <c r="F644" s="34"/>
    </row>
    <row r="645" spans="1:6" s="1" customFormat="1" x14ac:dyDescent="0.25">
      <c r="A645" s="25"/>
      <c r="F645" s="34"/>
    </row>
    <row r="646" spans="1:6" s="1" customFormat="1" x14ac:dyDescent="0.25">
      <c r="A646" s="25"/>
      <c r="F646" s="34"/>
    </row>
    <row r="647" spans="1:6" s="1" customFormat="1" x14ac:dyDescent="0.25">
      <c r="A647" s="25"/>
      <c r="F647" s="34"/>
    </row>
    <row r="648" spans="1:6" s="1" customFormat="1" x14ac:dyDescent="0.25">
      <c r="A648" s="25"/>
      <c r="F648" s="34"/>
    </row>
    <row r="649" spans="1:6" s="1" customFormat="1" x14ac:dyDescent="0.25">
      <c r="A649" s="25"/>
      <c r="F649" s="34"/>
    </row>
    <row r="650" spans="1:6" s="1" customFormat="1" x14ac:dyDescent="0.25">
      <c r="A650" s="25"/>
      <c r="F650" s="34"/>
    </row>
    <row r="651" spans="1:6" s="1" customFormat="1" x14ac:dyDescent="0.25">
      <c r="A651" s="25"/>
      <c r="F651" s="34"/>
    </row>
    <row r="652" spans="1:6" s="1" customFormat="1" x14ac:dyDescent="0.25">
      <c r="A652" s="25"/>
      <c r="F652" s="34"/>
    </row>
    <row r="653" spans="1:6" s="1" customFormat="1" x14ac:dyDescent="0.25">
      <c r="A653" s="25"/>
      <c r="F653" s="34"/>
    </row>
    <row r="654" spans="1:6" s="1" customFormat="1" x14ac:dyDescent="0.25">
      <c r="A654" s="25"/>
      <c r="F654" s="34"/>
    </row>
    <row r="655" spans="1:6" s="1" customFormat="1" x14ac:dyDescent="0.25">
      <c r="A655" s="25"/>
      <c r="F655" s="34"/>
    </row>
    <row r="656" spans="1:6" s="1" customFormat="1" x14ac:dyDescent="0.25">
      <c r="A656" s="25"/>
      <c r="F656" s="34"/>
    </row>
    <row r="657" spans="1:6" s="1" customFormat="1" x14ac:dyDescent="0.25">
      <c r="A657" s="25"/>
      <c r="F657" s="34"/>
    </row>
    <row r="658" spans="1:6" s="1" customFormat="1" x14ac:dyDescent="0.25">
      <c r="A658" s="25"/>
      <c r="F658" s="34"/>
    </row>
    <row r="659" spans="1:6" s="1" customFormat="1" x14ac:dyDescent="0.25">
      <c r="A659" s="25"/>
      <c r="F659" s="34"/>
    </row>
    <row r="660" spans="1:6" s="1" customFormat="1" x14ac:dyDescent="0.25">
      <c r="A660" s="25"/>
      <c r="F660" s="34"/>
    </row>
    <row r="661" spans="1:6" s="1" customFormat="1" x14ac:dyDescent="0.25">
      <c r="A661" s="25"/>
      <c r="F661" s="34"/>
    </row>
    <row r="662" spans="1:6" s="1" customFormat="1" x14ac:dyDescent="0.25">
      <c r="A662" s="25"/>
      <c r="F662" s="34"/>
    </row>
    <row r="663" spans="1:6" s="1" customFormat="1" x14ac:dyDescent="0.25">
      <c r="A663" s="25"/>
      <c r="F663" s="34"/>
    </row>
    <row r="664" spans="1:6" s="1" customFormat="1" x14ac:dyDescent="0.25">
      <c r="A664" s="25"/>
      <c r="F664" s="34"/>
    </row>
    <row r="665" spans="1:6" s="1" customFormat="1" x14ac:dyDescent="0.25">
      <c r="A665" s="25"/>
      <c r="F665" s="34"/>
    </row>
    <row r="666" spans="1:6" s="1" customFormat="1" x14ac:dyDescent="0.25">
      <c r="A666" s="25"/>
      <c r="F666" s="34"/>
    </row>
    <row r="667" spans="1:6" s="1" customFormat="1" x14ac:dyDescent="0.25">
      <c r="A667" s="25"/>
      <c r="F667" s="34"/>
    </row>
    <row r="668" spans="1:6" s="1" customFormat="1" x14ac:dyDescent="0.25">
      <c r="A668" s="25"/>
      <c r="F668" s="34"/>
    </row>
    <row r="669" spans="1:6" s="1" customFormat="1" x14ac:dyDescent="0.25">
      <c r="A669" s="25"/>
      <c r="F669" s="34"/>
    </row>
    <row r="670" spans="1:6" s="1" customFormat="1" x14ac:dyDescent="0.25">
      <c r="A670" s="25"/>
      <c r="F670" s="34"/>
    </row>
    <row r="671" spans="1:6" s="1" customFormat="1" x14ac:dyDescent="0.25">
      <c r="A671" s="25"/>
      <c r="F671" s="34"/>
    </row>
    <row r="672" spans="1:6" s="1" customFormat="1" x14ac:dyDescent="0.25">
      <c r="A672" s="25"/>
      <c r="F672" s="34"/>
    </row>
    <row r="673" spans="1:6" s="1" customFormat="1" x14ac:dyDescent="0.25">
      <c r="A673" s="25"/>
      <c r="F673" s="34"/>
    </row>
    <row r="674" spans="1:6" s="1" customFormat="1" x14ac:dyDescent="0.25">
      <c r="A674" s="25"/>
      <c r="F674" s="34"/>
    </row>
    <row r="675" spans="1:6" s="1" customFormat="1" x14ac:dyDescent="0.25">
      <c r="A675" s="25"/>
      <c r="F675" s="34"/>
    </row>
    <row r="676" spans="1:6" s="1" customFormat="1" x14ac:dyDescent="0.25">
      <c r="A676" s="25"/>
      <c r="F676" s="34"/>
    </row>
    <row r="677" spans="1:6" s="1" customFormat="1" x14ac:dyDescent="0.25">
      <c r="A677" s="25"/>
      <c r="F677" s="34"/>
    </row>
    <row r="678" spans="1:6" s="1" customFormat="1" x14ac:dyDescent="0.25">
      <c r="A678" s="25"/>
      <c r="F678" s="34"/>
    </row>
    <row r="679" spans="1:6" s="1" customFormat="1" x14ac:dyDescent="0.25">
      <c r="A679" s="25"/>
      <c r="F679" s="34"/>
    </row>
    <row r="680" spans="1:6" s="1" customFormat="1" x14ac:dyDescent="0.25">
      <c r="A680" s="25"/>
      <c r="F680" s="34"/>
    </row>
    <row r="681" spans="1:6" s="1" customFormat="1" x14ac:dyDescent="0.25">
      <c r="A681" s="25"/>
      <c r="F681" s="34"/>
    </row>
    <row r="682" spans="1:6" s="1" customFormat="1" x14ac:dyDescent="0.25">
      <c r="A682" s="25"/>
      <c r="F682" s="34"/>
    </row>
    <row r="683" spans="1:6" s="1" customFormat="1" x14ac:dyDescent="0.25">
      <c r="A683" s="25"/>
      <c r="F683" s="34"/>
    </row>
    <row r="684" spans="1:6" s="1" customFormat="1" x14ac:dyDescent="0.25">
      <c r="A684" s="25"/>
      <c r="F684" s="34"/>
    </row>
    <row r="685" spans="1:6" s="1" customFormat="1" x14ac:dyDescent="0.25">
      <c r="A685" s="25"/>
      <c r="F685" s="34"/>
    </row>
    <row r="686" spans="1:6" s="1" customFormat="1" x14ac:dyDescent="0.25">
      <c r="A686" s="25"/>
      <c r="F686" s="34"/>
    </row>
    <row r="687" spans="1:6" s="1" customFormat="1" x14ac:dyDescent="0.25">
      <c r="A687" s="25"/>
      <c r="F687" s="34"/>
    </row>
    <row r="688" spans="1:6" s="1" customFormat="1" x14ac:dyDescent="0.25">
      <c r="A688" s="25"/>
      <c r="F688" s="34"/>
    </row>
    <row r="689" spans="1:6" s="1" customFormat="1" x14ac:dyDescent="0.25">
      <c r="A689" s="25"/>
      <c r="F689" s="34"/>
    </row>
    <row r="690" spans="1:6" s="1" customFormat="1" x14ac:dyDescent="0.25">
      <c r="A690" s="25"/>
      <c r="F690" s="34"/>
    </row>
    <row r="691" spans="1:6" s="1" customFormat="1" x14ac:dyDescent="0.25">
      <c r="A691" s="25"/>
      <c r="F691" s="34"/>
    </row>
    <row r="692" spans="1:6" s="1" customFormat="1" x14ac:dyDescent="0.25">
      <c r="A692" s="25"/>
      <c r="F692" s="34"/>
    </row>
    <row r="693" spans="1:6" s="1" customFormat="1" x14ac:dyDescent="0.25">
      <c r="A693" s="25"/>
      <c r="F693" s="34"/>
    </row>
    <row r="694" spans="1:6" s="1" customFormat="1" x14ac:dyDescent="0.25">
      <c r="A694" s="25"/>
      <c r="F694" s="34"/>
    </row>
    <row r="695" spans="1:6" s="1" customFormat="1" x14ac:dyDescent="0.25">
      <c r="A695" s="25"/>
      <c r="F695" s="34"/>
    </row>
    <row r="696" spans="1:6" s="1" customFormat="1" x14ac:dyDescent="0.25">
      <c r="A696" s="25"/>
      <c r="F696" s="34"/>
    </row>
    <row r="697" spans="1:6" s="1" customFormat="1" x14ac:dyDescent="0.25">
      <c r="A697" s="25"/>
      <c r="F697" s="34"/>
    </row>
    <row r="698" spans="1:6" s="1" customFormat="1" x14ac:dyDescent="0.25">
      <c r="A698" s="25"/>
      <c r="F698" s="34"/>
    </row>
    <row r="699" spans="1:6" s="1" customFormat="1" x14ac:dyDescent="0.25">
      <c r="A699" s="25"/>
      <c r="F699" s="34"/>
    </row>
    <row r="700" spans="1:6" s="1" customFormat="1" x14ac:dyDescent="0.25">
      <c r="A700" s="25"/>
      <c r="F700" s="34"/>
    </row>
    <row r="701" spans="1:6" s="1" customFormat="1" x14ac:dyDescent="0.25">
      <c r="A701" s="25"/>
      <c r="F701" s="34"/>
    </row>
    <row r="702" spans="1:6" s="1" customFormat="1" x14ac:dyDescent="0.25">
      <c r="A702" s="25"/>
      <c r="F702" s="34"/>
    </row>
    <row r="703" spans="1:6" s="1" customFormat="1" x14ac:dyDescent="0.25">
      <c r="A703" s="25"/>
      <c r="F703" s="34"/>
    </row>
    <row r="704" spans="1:6" s="1" customFormat="1" x14ac:dyDescent="0.25">
      <c r="A704" s="25"/>
      <c r="F704" s="34"/>
    </row>
    <row r="705" spans="1:6" s="1" customFormat="1" x14ac:dyDescent="0.25">
      <c r="A705" s="25"/>
      <c r="F705" s="34"/>
    </row>
    <row r="706" spans="1:6" s="1" customFormat="1" x14ac:dyDescent="0.25">
      <c r="A706" s="25"/>
      <c r="F706" s="34"/>
    </row>
    <row r="707" spans="1:6" s="1" customFormat="1" x14ac:dyDescent="0.25">
      <c r="A707" s="25"/>
      <c r="F707" s="34"/>
    </row>
    <row r="708" spans="1:6" s="1" customFormat="1" x14ac:dyDescent="0.25">
      <c r="A708" s="25"/>
      <c r="F708" s="34"/>
    </row>
    <row r="709" spans="1:6" s="1" customFormat="1" x14ac:dyDescent="0.25">
      <c r="A709" s="25"/>
      <c r="F709" s="34"/>
    </row>
    <row r="710" spans="1:6" s="1" customFormat="1" x14ac:dyDescent="0.25">
      <c r="A710" s="25"/>
      <c r="F710" s="34"/>
    </row>
    <row r="711" spans="1:6" s="1" customFormat="1" x14ac:dyDescent="0.25">
      <c r="A711" s="25"/>
      <c r="F711" s="34"/>
    </row>
    <row r="712" spans="1:6" s="1" customFormat="1" x14ac:dyDescent="0.25">
      <c r="A712" s="25"/>
      <c r="F712" s="34"/>
    </row>
    <row r="713" spans="1:6" s="1" customFormat="1" x14ac:dyDescent="0.25">
      <c r="A713" s="25"/>
      <c r="F713" s="34"/>
    </row>
    <row r="714" spans="1:6" s="1" customFormat="1" x14ac:dyDescent="0.25">
      <c r="A714" s="25"/>
      <c r="F714" s="34"/>
    </row>
    <row r="715" spans="1:6" s="1" customFormat="1" x14ac:dyDescent="0.25">
      <c r="A715" s="25"/>
      <c r="F715" s="34"/>
    </row>
    <row r="716" spans="1:6" s="1" customFormat="1" x14ac:dyDescent="0.25">
      <c r="A716" s="25"/>
      <c r="F716" s="34"/>
    </row>
    <row r="717" spans="1:6" s="1" customFormat="1" x14ac:dyDescent="0.25">
      <c r="A717" s="25"/>
      <c r="F717" s="34"/>
    </row>
    <row r="718" spans="1:6" s="1" customFormat="1" x14ac:dyDescent="0.25">
      <c r="A718" s="25"/>
      <c r="F718" s="34"/>
    </row>
    <row r="719" spans="1:6" s="1" customFormat="1" x14ac:dyDescent="0.25">
      <c r="A719" s="25"/>
      <c r="F719" s="34"/>
    </row>
    <row r="720" spans="1:6" s="1" customFormat="1" x14ac:dyDescent="0.25">
      <c r="A720" s="25"/>
      <c r="F720" s="34"/>
    </row>
    <row r="721" spans="1:6" s="1" customFormat="1" x14ac:dyDescent="0.25">
      <c r="A721" s="25"/>
      <c r="F721" s="34"/>
    </row>
    <row r="722" spans="1:6" s="1" customFormat="1" x14ac:dyDescent="0.25">
      <c r="A722" s="25"/>
      <c r="F722" s="34"/>
    </row>
    <row r="723" spans="1:6" s="1" customFormat="1" x14ac:dyDescent="0.25">
      <c r="A723" s="25"/>
      <c r="F723" s="34"/>
    </row>
    <row r="724" spans="1:6" s="1" customFormat="1" x14ac:dyDescent="0.25">
      <c r="A724" s="25"/>
      <c r="F724" s="34"/>
    </row>
    <row r="725" spans="1:6" s="1" customFormat="1" x14ac:dyDescent="0.25">
      <c r="A725" s="25"/>
      <c r="F725" s="34"/>
    </row>
    <row r="726" spans="1:6" s="1" customFormat="1" x14ac:dyDescent="0.25">
      <c r="A726" s="25"/>
      <c r="F726" s="34"/>
    </row>
    <row r="727" spans="1:6" s="1" customFormat="1" x14ac:dyDescent="0.25">
      <c r="A727" s="25"/>
      <c r="F727" s="34"/>
    </row>
    <row r="728" spans="1:6" s="1" customFormat="1" x14ac:dyDescent="0.25">
      <c r="A728" s="25"/>
      <c r="F728" s="34"/>
    </row>
    <row r="729" spans="1:6" s="1" customFormat="1" x14ac:dyDescent="0.25">
      <c r="A729" s="25"/>
      <c r="F729" s="34"/>
    </row>
    <row r="730" spans="1:6" s="1" customFormat="1" x14ac:dyDescent="0.25">
      <c r="A730" s="25"/>
      <c r="F730" s="34"/>
    </row>
    <row r="731" spans="1:6" s="1" customFormat="1" x14ac:dyDescent="0.25">
      <c r="A731" s="25"/>
      <c r="F731" s="34"/>
    </row>
    <row r="732" spans="1:6" s="1" customFormat="1" x14ac:dyDescent="0.25">
      <c r="A732" s="25"/>
      <c r="F732" s="34"/>
    </row>
    <row r="733" spans="1:6" s="1" customFormat="1" x14ac:dyDescent="0.25">
      <c r="A733" s="25"/>
      <c r="F733" s="34"/>
    </row>
    <row r="734" spans="1:6" s="1" customFormat="1" x14ac:dyDescent="0.25">
      <c r="A734" s="25"/>
      <c r="F734" s="34"/>
    </row>
    <row r="735" spans="1:6" s="1" customFormat="1" x14ac:dyDescent="0.25">
      <c r="A735" s="25"/>
      <c r="F735" s="34"/>
    </row>
    <row r="736" spans="1:6" s="1" customFormat="1" x14ac:dyDescent="0.25">
      <c r="A736" s="25"/>
      <c r="F736" s="34"/>
    </row>
    <row r="737" spans="1:6" s="1" customFormat="1" x14ac:dyDescent="0.25">
      <c r="A737" s="25"/>
      <c r="F737" s="34"/>
    </row>
    <row r="738" spans="1:6" s="1" customFormat="1" x14ac:dyDescent="0.25">
      <c r="A738" s="25"/>
      <c r="F738" s="34"/>
    </row>
    <row r="739" spans="1:6" s="1" customFormat="1" x14ac:dyDescent="0.25">
      <c r="A739" s="25"/>
      <c r="F739" s="34"/>
    </row>
    <row r="740" spans="1:6" s="1" customFormat="1" x14ac:dyDescent="0.25">
      <c r="A740" s="25"/>
      <c r="F740" s="34"/>
    </row>
    <row r="741" spans="1:6" s="1" customFormat="1" x14ac:dyDescent="0.25">
      <c r="A741" s="25"/>
      <c r="F741" s="34"/>
    </row>
    <row r="742" spans="1:6" s="1" customFormat="1" x14ac:dyDescent="0.25">
      <c r="A742" s="25"/>
      <c r="F742" s="34"/>
    </row>
    <row r="743" spans="1:6" s="1" customFormat="1" x14ac:dyDescent="0.25">
      <c r="A743" s="25"/>
      <c r="F743" s="34"/>
    </row>
    <row r="744" spans="1:6" s="1" customFormat="1" x14ac:dyDescent="0.25">
      <c r="A744" s="25"/>
      <c r="F744" s="34"/>
    </row>
    <row r="745" spans="1:6" s="1" customFormat="1" x14ac:dyDescent="0.25">
      <c r="A745" s="25"/>
      <c r="F745" s="34"/>
    </row>
    <row r="746" spans="1:6" s="1" customFormat="1" x14ac:dyDescent="0.25">
      <c r="A746" s="25"/>
      <c r="F746" s="34"/>
    </row>
    <row r="747" spans="1:6" s="1" customFormat="1" x14ac:dyDescent="0.25">
      <c r="A747" s="25"/>
      <c r="F747" s="34"/>
    </row>
    <row r="748" spans="1:6" s="1" customFormat="1" x14ac:dyDescent="0.25">
      <c r="A748" s="25"/>
      <c r="F748" s="34"/>
    </row>
    <row r="749" spans="1:6" s="1" customFormat="1" x14ac:dyDescent="0.25">
      <c r="A749" s="25"/>
      <c r="F749" s="34"/>
    </row>
    <row r="750" spans="1:6" s="1" customFormat="1" x14ac:dyDescent="0.25">
      <c r="A750" s="25"/>
      <c r="F750" s="34"/>
    </row>
    <row r="751" spans="1:6" s="1" customFormat="1" x14ac:dyDescent="0.25">
      <c r="A751" s="25"/>
      <c r="F751" s="34"/>
    </row>
    <row r="752" spans="1:6" s="1" customFormat="1" x14ac:dyDescent="0.25">
      <c r="A752" s="25"/>
      <c r="F752" s="34"/>
    </row>
    <row r="753" spans="1:6" s="1" customFormat="1" x14ac:dyDescent="0.25">
      <c r="A753" s="25"/>
      <c r="F753" s="34"/>
    </row>
    <row r="754" spans="1:6" s="1" customFormat="1" x14ac:dyDescent="0.25">
      <c r="A754" s="25"/>
      <c r="F754" s="34"/>
    </row>
    <row r="755" spans="1:6" s="1" customFormat="1" x14ac:dyDescent="0.25">
      <c r="A755" s="25"/>
      <c r="F755" s="34"/>
    </row>
    <row r="756" spans="1:6" s="1" customFormat="1" x14ac:dyDescent="0.25">
      <c r="A756" s="25"/>
      <c r="F756" s="34"/>
    </row>
    <row r="757" spans="1:6" s="1" customFormat="1" x14ac:dyDescent="0.25">
      <c r="A757" s="25"/>
      <c r="F757" s="34"/>
    </row>
    <row r="758" spans="1:6" s="1" customFormat="1" x14ac:dyDescent="0.25">
      <c r="A758" s="25"/>
      <c r="F758" s="34"/>
    </row>
    <row r="759" spans="1:6" s="1" customFormat="1" x14ac:dyDescent="0.25">
      <c r="A759" s="25"/>
      <c r="F759" s="34"/>
    </row>
    <row r="760" spans="1:6" s="1" customFormat="1" x14ac:dyDescent="0.25">
      <c r="A760" s="25"/>
      <c r="F760" s="34"/>
    </row>
    <row r="761" spans="1:6" s="1" customFormat="1" x14ac:dyDescent="0.25">
      <c r="A761" s="25"/>
      <c r="F761" s="34"/>
    </row>
    <row r="762" spans="1:6" s="1" customFormat="1" x14ac:dyDescent="0.25">
      <c r="A762" s="25"/>
      <c r="F762" s="34"/>
    </row>
    <row r="763" spans="1:6" s="1" customFormat="1" x14ac:dyDescent="0.25">
      <c r="A763" s="25"/>
      <c r="F763" s="34"/>
    </row>
    <row r="764" spans="1:6" s="1" customFormat="1" x14ac:dyDescent="0.25">
      <c r="A764" s="25"/>
      <c r="F764" s="34"/>
    </row>
    <row r="765" spans="1:6" s="1" customFormat="1" x14ac:dyDescent="0.25">
      <c r="A765" s="25"/>
      <c r="F765" s="34"/>
    </row>
    <row r="766" spans="1:6" s="1" customFormat="1" x14ac:dyDescent="0.25">
      <c r="A766" s="25"/>
      <c r="F766" s="34"/>
    </row>
    <row r="767" spans="1:6" s="1" customFormat="1" x14ac:dyDescent="0.25">
      <c r="A767" s="25"/>
      <c r="F767" s="34"/>
    </row>
    <row r="768" spans="1:6" s="1" customFormat="1" x14ac:dyDescent="0.25">
      <c r="A768" s="25"/>
      <c r="F768" s="34"/>
    </row>
    <row r="769" spans="1:6" s="1" customFormat="1" x14ac:dyDescent="0.25">
      <c r="A769" s="25"/>
      <c r="F769" s="34"/>
    </row>
    <row r="770" spans="1:6" s="1" customFormat="1" x14ac:dyDescent="0.25">
      <c r="A770" s="25"/>
      <c r="F770" s="34"/>
    </row>
    <row r="771" spans="1:6" s="1" customFormat="1" x14ac:dyDescent="0.25">
      <c r="A771" s="25"/>
      <c r="F771" s="34"/>
    </row>
    <row r="772" spans="1:6" s="1" customFormat="1" x14ac:dyDescent="0.25">
      <c r="A772" s="25"/>
      <c r="F772" s="34"/>
    </row>
    <row r="773" spans="1:6" s="1" customFormat="1" x14ac:dyDescent="0.25">
      <c r="A773" s="25"/>
      <c r="F773" s="34"/>
    </row>
    <row r="774" spans="1:6" s="1" customFormat="1" x14ac:dyDescent="0.25">
      <c r="A774" s="25"/>
      <c r="F774" s="34"/>
    </row>
    <row r="775" spans="1:6" s="1" customFormat="1" x14ac:dyDescent="0.25">
      <c r="A775" s="25"/>
      <c r="F775" s="34"/>
    </row>
    <row r="776" spans="1:6" s="1" customFormat="1" x14ac:dyDescent="0.25">
      <c r="A776" s="25"/>
      <c r="F776" s="34"/>
    </row>
    <row r="777" spans="1:6" s="1" customFormat="1" x14ac:dyDescent="0.25">
      <c r="A777" s="25"/>
      <c r="F777" s="34"/>
    </row>
    <row r="778" spans="1:6" s="1" customFormat="1" x14ac:dyDescent="0.25">
      <c r="A778" s="25"/>
      <c r="F778" s="34"/>
    </row>
    <row r="779" spans="1:6" s="1" customFormat="1" x14ac:dyDescent="0.25">
      <c r="A779" s="25"/>
      <c r="F779" s="34"/>
    </row>
    <row r="780" spans="1:6" s="1" customFormat="1" x14ac:dyDescent="0.25">
      <c r="A780" s="25"/>
      <c r="F780" s="34"/>
    </row>
    <row r="781" spans="1:6" s="1" customFormat="1" x14ac:dyDescent="0.25">
      <c r="A781" s="25"/>
      <c r="F781" s="34"/>
    </row>
    <row r="782" spans="1:6" s="1" customFormat="1" x14ac:dyDescent="0.25">
      <c r="A782" s="25"/>
      <c r="F782" s="34"/>
    </row>
    <row r="783" spans="1:6" s="1" customFormat="1" x14ac:dyDescent="0.25">
      <c r="A783" s="25"/>
      <c r="F783" s="34"/>
    </row>
    <row r="784" spans="1:6" s="1" customFormat="1" x14ac:dyDescent="0.25">
      <c r="A784" s="25"/>
      <c r="F784" s="34"/>
    </row>
    <row r="785" spans="1:6" s="1" customFormat="1" x14ac:dyDescent="0.25">
      <c r="A785" s="25"/>
      <c r="F785" s="34"/>
    </row>
    <row r="786" spans="1:6" s="1" customFormat="1" x14ac:dyDescent="0.25">
      <c r="A786" s="25"/>
      <c r="F786" s="34"/>
    </row>
    <row r="787" spans="1:6" s="1" customFormat="1" x14ac:dyDescent="0.25">
      <c r="A787" s="25"/>
      <c r="F787" s="34"/>
    </row>
    <row r="788" spans="1:6" s="1" customFormat="1" x14ac:dyDescent="0.25">
      <c r="A788" s="25"/>
      <c r="F788" s="34"/>
    </row>
    <row r="789" spans="1:6" s="1" customFormat="1" x14ac:dyDescent="0.25">
      <c r="A789" s="25"/>
      <c r="F789" s="34"/>
    </row>
    <row r="790" spans="1:6" s="1" customFormat="1" x14ac:dyDescent="0.25">
      <c r="A790" s="25"/>
      <c r="F790" s="34"/>
    </row>
    <row r="791" spans="1:6" s="1" customFormat="1" x14ac:dyDescent="0.25">
      <c r="A791" s="25"/>
      <c r="F791" s="34"/>
    </row>
    <row r="792" spans="1:6" s="1" customFormat="1" x14ac:dyDescent="0.25">
      <c r="A792" s="25"/>
      <c r="F792" s="34"/>
    </row>
    <row r="793" spans="1:6" s="1" customFormat="1" x14ac:dyDescent="0.25">
      <c r="A793" s="25"/>
      <c r="F793" s="34"/>
    </row>
    <row r="794" spans="1:6" s="1" customFormat="1" x14ac:dyDescent="0.25">
      <c r="A794" s="25"/>
      <c r="F794" s="34"/>
    </row>
    <row r="795" spans="1:6" s="1" customFormat="1" x14ac:dyDescent="0.25">
      <c r="A795" s="25"/>
      <c r="F795" s="34"/>
    </row>
    <row r="796" spans="1:6" s="1" customFormat="1" x14ac:dyDescent="0.25">
      <c r="A796" s="25"/>
      <c r="F796" s="34"/>
    </row>
    <row r="797" spans="1:6" s="1" customFormat="1" x14ac:dyDescent="0.25">
      <c r="A797" s="25"/>
      <c r="F797" s="34"/>
    </row>
    <row r="798" spans="1:6" s="1" customFormat="1" x14ac:dyDescent="0.25">
      <c r="A798" s="25"/>
      <c r="F798" s="34"/>
    </row>
    <row r="799" spans="1:6" s="1" customFormat="1" x14ac:dyDescent="0.25">
      <c r="A799" s="25"/>
      <c r="F799" s="34"/>
    </row>
    <row r="800" spans="1:6" s="1" customFormat="1" x14ac:dyDescent="0.25">
      <c r="A800" s="25"/>
      <c r="F800" s="34"/>
    </row>
    <row r="801" spans="1:6" s="1" customFormat="1" x14ac:dyDescent="0.25">
      <c r="A801" s="25"/>
      <c r="F801" s="34"/>
    </row>
    <row r="802" spans="1:6" s="1" customFormat="1" x14ac:dyDescent="0.25">
      <c r="A802" s="25"/>
      <c r="F802" s="34"/>
    </row>
  </sheetData>
  <sheetProtection algorithmName="SHA-512" hashValue="TNllwR0Kxo8nRm27c2z3IAbFwUxRbNG6/V6jFMaXcklIJjLhmRm/CLA1eFkGjQOfCOb+4nKS+vSB4pp+0UOASQ==" saltValue="P0YFVmCv8CQeq2GncFqlHg==" spinCount="100000" sheet="1" objects="1" scenarios="1" selectLockedCells="1"/>
  <mergeCells count="36">
    <mergeCell ref="B48:C48"/>
    <mergeCell ref="B2:D2"/>
    <mergeCell ref="B4:D4"/>
    <mergeCell ref="B8:C8"/>
    <mergeCell ref="B10:C10"/>
    <mergeCell ref="B11:C11"/>
    <mergeCell ref="B13:C13"/>
    <mergeCell ref="B15:C15"/>
    <mergeCell ref="B16:C16"/>
    <mergeCell ref="B27:C27"/>
    <mergeCell ref="B29:C29"/>
    <mergeCell ref="B92:C92"/>
    <mergeCell ref="B95:C95"/>
    <mergeCell ref="B97:C97"/>
    <mergeCell ref="B53:C53"/>
    <mergeCell ref="B55:C55"/>
    <mergeCell ref="B64:C64"/>
    <mergeCell ref="B66:C66"/>
    <mergeCell ref="B75:C75"/>
    <mergeCell ref="B77:C77"/>
    <mergeCell ref="B125:C125"/>
    <mergeCell ref="B127:C127"/>
    <mergeCell ref="B50:C50"/>
    <mergeCell ref="B115:C115"/>
    <mergeCell ref="B117:C117"/>
    <mergeCell ref="B120:C120"/>
    <mergeCell ref="B122:C122"/>
    <mergeCell ref="B100:C100"/>
    <mergeCell ref="B102:C102"/>
    <mergeCell ref="B105:C105"/>
    <mergeCell ref="B107:C107"/>
    <mergeCell ref="B110:C110"/>
    <mergeCell ref="B112:C112"/>
    <mergeCell ref="B85:C85"/>
    <mergeCell ref="B87:C87"/>
    <mergeCell ref="B90:C9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2023-03-09T18:31:38Z</dcterms:created>
  <dcterms:modified xsi:type="dcterms:W3CDTF">2023-03-17T16:09:38Z</dcterms:modified>
</cp:coreProperties>
</file>