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CALCOLA IL TUO PUNTEGGIO\DOCENTI\"/>
    </mc:Choice>
  </mc:AlternateContent>
  <bookViews>
    <workbookView xWindow="0" yWindow="0" windowWidth="19200" windowHeight="1159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1" l="1"/>
  <c r="C22" i="1" l="1"/>
  <c r="B22" i="1"/>
  <c r="C36" i="1"/>
  <c r="B36" i="1"/>
  <c r="D16" i="1"/>
  <c r="D15" i="1"/>
  <c r="D10" i="1"/>
  <c r="D50" i="1" l="1"/>
  <c r="D127" i="1" l="1"/>
  <c r="D122" i="1"/>
  <c r="D117" i="1"/>
  <c r="D112" i="1"/>
  <c r="D107" i="1"/>
  <c r="D102" i="1"/>
  <c r="D97" i="1"/>
  <c r="D92" i="1"/>
  <c r="D87" i="1"/>
  <c r="D77" i="1"/>
  <c r="C72" i="1"/>
  <c r="B72" i="1"/>
  <c r="D66" i="1"/>
  <c r="D55" i="1"/>
  <c r="C46" i="1"/>
  <c r="B46" i="1"/>
  <c r="B41" i="1"/>
  <c r="D35" i="1"/>
  <c r="D30" i="1"/>
  <c r="C27" i="1"/>
  <c r="B27" i="1"/>
  <c r="C26" i="1"/>
  <c r="B26" i="1"/>
  <c r="D11" i="1"/>
  <c r="D25" i="1" l="1"/>
  <c r="D45" i="1"/>
  <c r="D71" i="1"/>
  <c r="D21" i="1"/>
  <c r="D134" i="1"/>
  <c r="D132" i="1"/>
  <c r="D40" i="1"/>
  <c r="D136" i="1" l="1"/>
  <c r="D130" i="1"/>
  <c r="F136" i="1" s="1"/>
</calcChain>
</file>

<file path=xl/sharedStrings.xml><?xml version="1.0" encoding="utf-8"?>
<sst xmlns="http://schemas.openxmlformats.org/spreadsheetml/2006/main" count="83" uniqueCount="42">
  <si>
    <t>SCHEDA PER L'INDIVIDUAZIONE DEI SOPRANNUMERARI A.S. 2022/2023</t>
  </si>
  <si>
    <t>SOSTEGNO SCUOLA SECONDARIA DI II GRADO</t>
  </si>
  <si>
    <t>SERVIZI</t>
  </si>
  <si>
    <t>INSERISCI ANNI</t>
  </si>
  <si>
    <t>PUNTI</t>
  </si>
  <si>
    <t>INSERISCI ANNI SINO AI 4</t>
  </si>
  <si>
    <t>INSERISCI ANNI DOPO I 4</t>
  </si>
  <si>
    <t>INSERISCI ANNI SINO DOPO I 4</t>
  </si>
  <si>
    <t>INSERISCI ANNI SINO AI 5</t>
  </si>
  <si>
    <t>INSERISCI ANNI SINO DOPO I 5</t>
  </si>
  <si>
    <t>CONTINUITA' NEL COMUNE DI TITOLARITA'</t>
  </si>
  <si>
    <t>RISONDI SI OPPURE NO</t>
  </si>
  <si>
    <t>ESIGENZE DI FAMIGLIA</t>
  </si>
  <si>
    <t>RICONGIUNGIMENTO</t>
  </si>
  <si>
    <t>&lt; DI 6 ANNI</t>
  </si>
  <si>
    <t>&gt; DI 6 ANNI &lt; DI 18 ANNI</t>
  </si>
  <si>
    <t>FIGLI</t>
  </si>
  <si>
    <t>CURA E ASSISTENZA</t>
  </si>
  <si>
    <t>TITOLI CULTURALI</t>
  </si>
  <si>
    <t>INSERISCI NUMERO</t>
  </si>
  <si>
    <t>CONCORSO</t>
  </si>
  <si>
    <t>DIPLOMA SPEC POST LAUREA</t>
  </si>
  <si>
    <t>DIPLOMA UNIVERS./TRIENNALE OLTRE TITOLO ACCESSO</t>
  </si>
  <si>
    <t>MASTER O CORSO PERFEZIONAMENTO</t>
  </si>
  <si>
    <t>DOTTORATO</t>
  </si>
  <si>
    <t>FAMIGLIA</t>
  </si>
  <si>
    <t>TITOLI</t>
  </si>
  <si>
    <t>TOTALE</t>
  </si>
  <si>
    <t>CONTINUITA' NELLA SCUOLA DI TITOLARITA'</t>
  </si>
  <si>
    <t>RETROATTIVITA' GIURDICA DELLA NOMINA NON COPERTA DA SERVIZIO</t>
  </si>
  <si>
    <t>CLIL CON C1</t>
  </si>
  <si>
    <t>CLIL NO C1</t>
  </si>
  <si>
    <t>BONUS DAL 2000/2001 AL 2007/2008</t>
  </si>
  <si>
    <t>LAUREA OLTRE TITOLO DI ACCESSO</t>
  </si>
  <si>
    <t>ESAMI DI STATO ANNI SCOLASTICI DAL '98/'01</t>
  </si>
  <si>
    <t>DI CUI SERVIZIO SOLO SU SOSTEGNO</t>
  </si>
  <si>
    <t xml:space="preserve">SERVIZIO DI RUOLO COMPLESSIVO  SU II GRADO COMUNE E SOSTEGNO  </t>
  </si>
  <si>
    <t>SERVIZIO DI RUOLO COMPLESSIVO SU COMUNE E SOSTEGNO  I GRADO</t>
  </si>
  <si>
    <t>DI CUI SOLO SU SOSTEGNO</t>
  </si>
  <si>
    <t>SERVIZIO COMPLESSIVO DI RUOLO  PRIMARIA E INFANZIA SU COMUNE E SOSTEGNO</t>
  </si>
  <si>
    <t>DI CUI SERVIZIO SOLO SU SOSTEGNO CON TITOLO</t>
  </si>
  <si>
    <t xml:space="preserve">PRERUOLO COMPLESSIVO SU POSTO COMUNE E  SOSTEGNO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</si>
</sst>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5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3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4" fillId="2" borderId="0" xfId="0" applyFont="1" applyFill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center" wrapText="1"/>
    </xf>
    <xf numFmtId="0" fontId="0" fillId="2" borderId="4" xfId="0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0" borderId="0" xfId="0" applyFont="1"/>
    <xf numFmtId="0" fontId="3" fillId="2" borderId="0" xfId="0" applyFont="1" applyFill="1"/>
    <xf numFmtId="0" fontId="2" fillId="2" borderId="0" xfId="0" applyFont="1" applyFill="1"/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>
      <alignment vertical="center" wrapText="1"/>
    </xf>
    <xf numFmtId="0" fontId="7" fillId="2" borderId="0" xfId="0" applyFont="1" applyFill="1" applyAlignment="1">
      <alignment wrapText="1"/>
    </xf>
    <xf numFmtId="0" fontId="6" fillId="3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974937</xdr:colOff>
      <xdr:row>23</xdr:row>
      <xdr:rowOff>32289</xdr:rowOff>
    </xdr:from>
    <xdr:to>
      <xdr:col>1</xdr:col>
      <xdr:colOff>1140037</xdr:colOff>
      <xdr:row>24</xdr:row>
      <xdr:rowOff>121189</xdr:rowOff>
    </xdr:to>
    <xdr:sp macro="" textlink="">
      <xdr:nvSpPr>
        <xdr:cNvPr id="4" name="Freccia gi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2803737" y="5914929"/>
          <a:ext cx="165100" cy="29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1006802</xdr:colOff>
      <xdr:row>23</xdr:row>
      <xdr:rowOff>52705</xdr:rowOff>
    </xdr:from>
    <xdr:to>
      <xdr:col>2</xdr:col>
      <xdr:colOff>1171902</xdr:colOff>
      <xdr:row>24</xdr:row>
      <xdr:rowOff>141605</xdr:rowOff>
    </xdr:to>
    <xdr:sp macro="" textlink="">
      <xdr:nvSpPr>
        <xdr:cNvPr id="5" name="Freccia gi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4928562" y="5935345"/>
          <a:ext cx="165100" cy="29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964873</xdr:colOff>
      <xdr:row>33</xdr:row>
      <xdr:rowOff>43642</xdr:rowOff>
    </xdr:from>
    <xdr:to>
      <xdr:col>1</xdr:col>
      <xdr:colOff>1129973</xdr:colOff>
      <xdr:row>34</xdr:row>
      <xdr:rowOff>130618</xdr:rowOff>
    </xdr:to>
    <xdr:sp macro="" textlink="">
      <xdr:nvSpPr>
        <xdr:cNvPr id="6" name="Freccia gi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793673" y="8669482"/>
          <a:ext cx="165100" cy="29017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996450</xdr:colOff>
      <xdr:row>33</xdr:row>
      <xdr:rowOff>48895</xdr:rowOff>
    </xdr:from>
    <xdr:to>
      <xdr:col>2</xdr:col>
      <xdr:colOff>1161550</xdr:colOff>
      <xdr:row>34</xdr:row>
      <xdr:rowOff>137795</xdr:rowOff>
    </xdr:to>
    <xdr:sp macro="" textlink="">
      <xdr:nvSpPr>
        <xdr:cNvPr id="7" name="Freccia giù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4918210" y="8674735"/>
          <a:ext cx="165100" cy="29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975860</xdr:colOff>
      <xdr:row>43</xdr:row>
      <xdr:rowOff>53244</xdr:rowOff>
    </xdr:from>
    <xdr:to>
      <xdr:col>1</xdr:col>
      <xdr:colOff>1140960</xdr:colOff>
      <xdr:row>44</xdr:row>
      <xdr:rowOff>142144</xdr:rowOff>
    </xdr:to>
    <xdr:sp macro="" textlink="">
      <xdr:nvSpPr>
        <xdr:cNvPr id="8" name="Freccia giù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2804660" y="11046364"/>
          <a:ext cx="165100" cy="29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986925</xdr:colOff>
      <xdr:row>43</xdr:row>
      <xdr:rowOff>53340</xdr:rowOff>
    </xdr:from>
    <xdr:to>
      <xdr:col>2</xdr:col>
      <xdr:colOff>1152025</xdr:colOff>
      <xdr:row>44</xdr:row>
      <xdr:rowOff>142240</xdr:rowOff>
    </xdr:to>
    <xdr:sp macro="" textlink="">
      <xdr:nvSpPr>
        <xdr:cNvPr id="9" name="Freccia giù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4908685" y="11046460"/>
          <a:ext cx="165100" cy="29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964873</xdr:colOff>
      <xdr:row>69</xdr:row>
      <xdr:rowOff>40640</xdr:rowOff>
    </xdr:from>
    <xdr:to>
      <xdr:col>1</xdr:col>
      <xdr:colOff>1129973</xdr:colOff>
      <xdr:row>70</xdr:row>
      <xdr:rowOff>129540</xdr:rowOff>
    </xdr:to>
    <xdr:sp macro="" textlink="">
      <xdr:nvSpPr>
        <xdr:cNvPr id="14" name="Freccia gi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793673" y="16337280"/>
          <a:ext cx="165100" cy="29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996642</xdr:colOff>
      <xdr:row>69</xdr:row>
      <xdr:rowOff>43751</xdr:rowOff>
    </xdr:from>
    <xdr:to>
      <xdr:col>2</xdr:col>
      <xdr:colOff>1161742</xdr:colOff>
      <xdr:row>70</xdr:row>
      <xdr:rowOff>132651</xdr:rowOff>
    </xdr:to>
    <xdr:sp macro="" textlink="">
      <xdr:nvSpPr>
        <xdr:cNvPr id="15" name="Freccia gi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4918402" y="16340391"/>
          <a:ext cx="165100" cy="29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977130</xdr:colOff>
      <xdr:row>19</xdr:row>
      <xdr:rowOff>69215</xdr:rowOff>
    </xdr:from>
    <xdr:to>
      <xdr:col>1</xdr:col>
      <xdr:colOff>1142230</xdr:colOff>
      <xdr:row>20</xdr:row>
      <xdr:rowOff>158115</xdr:rowOff>
    </xdr:to>
    <xdr:sp macro="" textlink="">
      <xdr:nvSpPr>
        <xdr:cNvPr id="27" name="Freccia giù 28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2805930" y="4742815"/>
          <a:ext cx="165100" cy="29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996642</xdr:colOff>
      <xdr:row>19</xdr:row>
      <xdr:rowOff>72217</xdr:rowOff>
    </xdr:from>
    <xdr:to>
      <xdr:col>2</xdr:col>
      <xdr:colOff>1161742</xdr:colOff>
      <xdr:row>20</xdr:row>
      <xdr:rowOff>159193</xdr:rowOff>
    </xdr:to>
    <xdr:sp macro="" textlink="">
      <xdr:nvSpPr>
        <xdr:cNvPr id="28" name="Freccia giù 29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/>
      </xdr:nvSpPr>
      <xdr:spPr>
        <a:xfrm>
          <a:off x="4918402" y="4745817"/>
          <a:ext cx="165100" cy="29017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965508</xdr:colOff>
      <xdr:row>38</xdr:row>
      <xdr:rowOff>51531</xdr:rowOff>
    </xdr:from>
    <xdr:to>
      <xdr:col>1</xdr:col>
      <xdr:colOff>1130608</xdr:colOff>
      <xdr:row>39</xdr:row>
      <xdr:rowOff>140431</xdr:rowOff>
    </xdr:to>
    <xdr:sp macro="" textlink="">
      <xdr:nvSpPr>
        <xdr:cNvPr id="29" name="Freccia giù 30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/>
      </xdr:nvSpPr>
      <xdr:spPr>
        <a:xfrm>
          <a:off x="2794308" y="9845771"/>
          <a:ext cx="165100" cy="29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997181</xdr:colOff>
      <xdr:row>38</xdr:row>
      <xdr:rowOff>48452</xdr:rowOff>
    </xdr:from>
    <xdr:to>
      <xdr:col>2</xdr:col>
      <xdr:colOff>1162281</xdr:colOff>
      <xdr:row>39</xdr:row>
      <xdr:rowOff>137352</xdr:rowOff>
    </xdr:to>
    <xdr:sp macro="" textlink="">
      <xdr:nvSpPr>
        <xdr:cNvPr id="30" name="Freccia giù 3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/>
      </xdr:nvSpPr>
      <xdr:spPr>
        <a:xfrm>
          <a:off x="4918941" y="9842692"/>
          <a:ext cx="165100" cy="29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1</xdr:col>
      <xdr:colOff>1076325</xdr:colOff>
      <xdr:row>4</xdr:row>
      <xdr:rowOff>66675</xdr:rowOff>
    </xdr:from>
    <xdr:to>
      <xdr:col>2</xdr:col>
      <xdr:colOff>962025</xdr:colOff>
      <xdr:row>7</xdr:row>
      <xdr:rowOff>10497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6525" y="866775"/>
          <a:ext cx="1724025" cy="562947"/>
        </a:xfrm>
        <a:prstGeom prst="rect">
          <a:avLst/>
        </a:prstGeom>
      </xdr:spPr>
    </xdr:pic>
    <xdr:clientData/>
  </xdr:twoCellAnchor>
  <xdr:twoCellAnchor>
    <xdr:from>
      <xdr:col>1</xdr:col>
      <xdr:colOff>2032000</xdr:colOff>
      <xdr:row>75</xdr:row>
      <xdr:rowOff>60960</xdr:rowOff>
    </xdr:from>
    <xdr:to>
      <xdr:col>2</xdr:col>
      <xdr:colOff>104140</xdr:colOff>
      <xdr:row>76</xdr:row>
      <xdr:rowOff>139700</xdr:rowOff>
    </xdr:to>
    <xdr:sp macro="" textlink="">
      <xdr:nvSpPr>
        <xdr:cNvPr id="21" name="Freccia giù 5">
          <a:extLst>
            <a:ext uri="{FF2B5EF4-FFF2-40B4-BE49-F238E27FC236}">
              <a16:creationId xmlns:a16="http://schemas.microsoft.com/office/drawing/2014/main" xmlns="" id="{A4905716-E1CC-9F46-9ED5-B6FDE814A4DD}"/>
            </a:ext>
          </a:extLst>
        </xdr:cNvPr>
        <xdr:cNvSpPr/>
      </xdr:nvSpPr>
      <xdr:spPr>
        <a:xfrm>
          <a:off x="3860800" y="17719040"/>
          <a:ext cx="165100" cy="28194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2032000</xdr:colOff>
      <xdr:row>64</xdr:row>
      <xdr:rowOff>60960</xdr:rowOff>
    </xdr:from>
    <xdr:to>
      <xdr:col>2</xdr:col>
      <xdr:colOff>104140</xdr:colOff>
      <xdr:row>65</xdr:row>
      <xdr:rowOff>139700</xdr:rowOff>
    </xdr:to>
    <xdr:sp macro="" textlink="">
      <xdr:nvSpPr>
        <xdr:cNvPr id="32" name="Freccia giù 5">
          <a:extLst>
            <a:ext uri="{FF2B5EF4-FFF2-40B4-BE49-F238E27FC236}">
              <a16:creationId xmlns:a16="http://schemas.microsoft.com/office/drawing/2014/main" xmlns="" id="{8E96E1E4-82A1-3D44-AF79-8CBB584AF339}"/>
            </a:ext>
          </a:extLst>
        </xdr:cNvPr>
        <xdr:cNvSpPr/>
      </xdr:nvSpPr>
      <xdr:spPr>
        <a:xfrm>
          <a:off x="3860800" y="15189200"/>
          <a:ext cx="165100" cy="28194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2042160</xdr:colOff>
      <xdr:row>85</xdr:row>
      <xdr:rowOff>60960</xdr:rowOff>
    </xdr:from>
    <xdr:to>
      <xdr:col>2</xdr:col>
      <xdr:colOff>114300</xdr:colOff>
      <xdr:row>86</xdr:row>
      <xdr:rowOff>139700</xdr:rowOff>
    </xdr:to>
    <xdr:sp macro="" textlink="">
      <xdr:nvSpPr>
        <xdr:cNvPr id="33" name="Freccia giù 5">
          <a:extLst>
            <a:ext uri="{FF2B5EF4-FFF2-40B4-BE49-F238E27FC236}">
              <a16:creationId xmlns:a16="http://schemas.microsoft.com/office/drawing/2014/main" xmlns="" id="{1E30FEE8-9CEA-F742-B2CA-1E5EF3D1D944}"/>
            </a:ext>
          </a:extLst>
        </xdr:cNvPr>
        <xdr:cNvSpPr/>
      </xdr:nvSpPr>
      <xdr:spPr>
        <a:xfrm>
          <a:off x="3870960" y="19710400"/>
          <a:ext cx="165100" cy="28194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2032000</xdr:colOff>
      <xdr:row>53</xdr:row>
      <xdr:rowOff>50800</xdr:rowOff>
    </xdr:from>
    <xdr:to>
      <xdr:col>2</xdr:col>
      <xdr:colOff>104140</xdr:colOff>
      <xdr:row>54</xdr:row>
      <xdr:rowOff>129540</xdr:rowOff>
    </xdr:to>
    <xdr:sp macro="" textlink="">
      <xdr:nvSpPr>
        <xdr:cNvPr id="34" name="Freccia giù 5">
          <a:extLst>
            <a:ext uri="{FF2B5EF4-FFF2-40B4-BE49-F238E27FC236}">
              <a16:creationId xmlns:a16="http://schemas.microsoft.com/office/drawing/2014/main" xmlns="" id="{A7D5D412-8047-AD40-BF19-7A9587472941}"/>
            </a:ext>
          </a:extLst>
        </xdr:cNvPr>
        <xdr:cNvSpPr/>
      </xdr:nvSpPr>
      <xdr:spPr>
        <a:xfrm>
          <a:off x="3860800" y="13380720"/>
          <a:ext cx="165100" cy="28194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2052320</xdr:colOff>
      <xdr:row>48</xdr:row>
      <xdr:rowOff>81280</xdr:rowOff>
    </xdr:from>
    <xdr:to>
      <xdr:col>2</xdr:col>
      <xdr:colOff>124460</xdr:colOff>
      <xdr:row>49</xdr:row>
      <xdr:rowOff>160020</xdr:rowOff>
    </xdr:to>
    <xdr:sp macro="" textlink="">
      <xdr:nvSpPr>
        <xdr:cNvPr id="35" name="Freccia giù 5">
          <a:extLst>
            <a:ext uri="{FF2B5EF4-FFF2-40B4-BE49-F238E27FC236}">
              <a16:creationId xmlns:a16="http://schemas.microsoft.com/office/drawing/2014/main" xmlns="" id="{38511E9B-8DE8-F940-8234-74F6B0EBB382}"/>
            </a:ext>
          </a:extLst>
        </xdr:cNvPr>
        <xdr:cNvSpPr/>
      </xdr:nvSpPr>
      <xdr:spPr>
        <a:xfrm>
          <a:off x="3881120" y="12242800"/>
          <a:ext cx="165100" cy="28194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2042160</xdr:colOff>
      <xdr:row>28</xdr:row>
      <xdr:rowOff>71120</xdr:rowOff>
    </xdr:from>
    <xdr:to>
      <xdr:col>2</xdr:col>
      <xdr:colOff>114300</xdr:colOff>
      <xdr:row>29</xdr:row>
      <xdr:rowOff>149860</xdr:rowOff>
    </xdr:to>
    <xdr:sp macro="" textlink="">
      <xdr:nvSpPr>
        <xdr:cNvPr id="36" name="Freccia giù 5">
          <a:extLst>
            <a:ext uri="{FF2B5EF4-FFF2-40B4-BE49-F238E27FC236}">
              <a16:creationId xmlns:a16="http://schemas.microsoft.com/office/drawing/2014/main" xmlns="" id="{7C61108A-9545-A74B-B151-305D0C4D8903}"/>
            </a:ext>
          </a:extLst>
        </xdr:cNvPr>
        <xdr:cNvSpPr/>
      </xdr:nvSpPr>
      <xdr:spPr>
        <a:xfrm>
          <a:off x="3870960" y="7294880"/>
          <a:ext cx="165100" cy="28194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2052320</xdr:colOff>
      <xdr:row>13</xdr:row>
      <xdr:rowOff>60960</xdr:rowOff>
    </xdr:from>
    <xdr:to>
      <xdr:col>2</xdr:col>
      <xdr:colOff>124460</xdr:colOff>
      <xdr:row>14</xdr:row>
      <xdr:rowOff>139700</xdr:rowOff>
    </xdr:to>
    <xdr:sp macro="" textlink="">
      <xdr:nvSpPr>
        <xdr:cNvPr id="37" name="Freccia giù 5">
          <a:extLst>
            <a:ext uri="{FF2B5EF4-FFF2-40B4-BE49-F238E27FC236}">
              <a16:creationId xmlns:a16="http://schemas.microsoft.com/office/drawing/2014/main" xmlns="" id="{92668D0F-684F-ED46-8D2F-6C047DEED9BA}"/>
            </a:ext>
          </a:extLst>
        </xdr:cNvPr>
        <xdr:cNvSpPr/>
      </xdr:nvSpPr>
      <xdr:spPr>
        <a:xfrm>
          <a:off x="3881120" y="3119120"/>
          <a:ext cx="165100" cy="28194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2052320</xdr:colOff>
      <xdr:row>8</xdr:row>
      <xdr:rowOff>60960</xdr:rowOff>
    </xdr:from>
    <xdr:to>
      <xdr:col>2</xdr:col>
      <xdr:colOff>124460</xdr:colOff>
      <xdr:row>9</xdr:row>
      <xdr:rowOff>139700</xdr:rowOff>
    </xdr:to>
    <xdr:sp macro="" textlink="">
      <xdr:nvSpPr>
        <xdr:cNvPr id="38" name="Freccia giù 5">
          <a:extLst>
            <a:ext uri="{FF2B5EF4-FFF2-40B4-BE49-F238E27FC236}">
              <a16:creationId xmlns:a16="http://schemas.microsoft.com/office/drawing/2014/main" xmlns="" id="{E05B14D1-AB78-FE45-9BF5-DD7123CA699F}"/>
            </a:ext>
          </a:extLst>
        </xdr:cNvPr>
        <xdr:cNvSpPr/>
      </xdr:nvSpPr>
      <xdr:spPr>
        <a:xfrm>
          <a:off x="3881120" y="1696720"/>
          <a:ext cx="165100" cy="28194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2032000</xdr:colOff>
      <xdr:row>90</xdr:row>
      <xdr:rowOff>50800</xdr:rowOff>
    </xdr:from>
    <xdr:to>
      <xdr:col>2</xdr:col>
      <xdr:colOff>104140</xdr:colOff>
      <xdr:row>91</xdr:row>
      <xdr:rowOff>129540</xdr:rowOff>
    </xdr:to>
    <xdr:sp macro="" textlink="">
      <xdr:nvSpPr>
        <xdr:cNvPr id="39" name="Freccia giù 5">
          <a:extLst>
            <a:ext uri="{FF2B5EF4-FFF2-40B4-BE49-F238E27FC236}">
              <a16:creationId xmlns:a16="http://schemas.microsoft.com/office/drawing/2014/main" xmlns="" id="{7BBF2724-8351-A54F-A3A3-87AE32FA1C25}"/>
            </a:ext>
          </a:extLst>
        </xdr:cNvPr>
        <xdr:cNvSpPr/>
      </xdr:nvSpPr>
      <xdr:spPr>
        <a:xfrm>
          <a:off x="3860800" y="20868640"/>
          <a:ext cx="165100" cy="28194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2032000</xdr:colOff>
      <xdr:row>95</xdr:row>
      <xdr:rowOff>60960</xdr:rowOff>
    </xdr:from>
    <xdr:to>
      <xdr:col>2</xdr:col>
      <xdr:colOff>104140</xdr:colOff>
      <xdr:row>96</xdr:row>
      <xdr:rowOff>139700</xdr:rowOff>
    </xdr:to>
    <xdr:sp macro="" textlink="">
      <xdr:nvSpPr>
        <xdr:cNvPr id="40" name="Freccia giù 5">
          <a:extLst>
            <a:ext uri="{FF2B5EF4-FFF2-40B4-BE49-F238E27FC236}">
              <a16:creationId xmlns:a16="http://schemas.microsoft.com/office/drawing/2014/main" xmlns="" id="{00DE6687-F59E-F842-B6B2-775CBB09A1C2}"/>
            </a:ext>
          </a:extLst>
        </xdr:cNvPr>
        <xdr:cNvSpPr/>
      </xdr:nvSpPr>
      <xdr:spPr>
        <a:xfrm>
          <a:off x="3860800" y="22047200"/>
          <a:ext cx="165100" cy="28194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2052320</xdr:colOff>
      <xdr:row>100</xdr:row>
      <xdr:rowOff>60960</xdr:rowOff>
    </xdr:from>
    <xdr:to>
      <xdr:col>2</xdr:col>
      <xdr:colOff>124460</xdr:colOff>
      <xdr:row>101</xdr:row>
      <xdr:rowOff>139700</xdr:rowOff>
    </xdr:to>
    <xdr:sp macro="" textlink="">
      <xdr:nvSpPr>
        <xdr:cNvPr id="42" name="Freccia giù 5">
          <a:extLst>
            <a:ext uri="{FF2B5EF4-FFF2-40B4-BE49-F238E27FC236}">
              <a16:creationId xmlns:a16="http://schemas.microsoft.com/office/drawing/2014/main" xmlns="" id="{5CE2958A-F39F-8745-8861-CF34DD9FE9CD}"/>
            </a:ext>
          </a:extLst>
        </xdr:cNvPr>
        <xdr:cNvSpPr/>
      </xdr:nvSpPr>
      <xdr:spPr>
        <a:xfrm>
          <a:off x="3881120" y="23449280"/>
          <a:ext cx="165100" cy="28194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2032000</xdr:colOff>
      <xdr:row>105</xdr:row>
      <xdr:rowOff>50800</xdr:rowOff>
    </xdr:from>
    <xdr:to>
      <xdr:col>2</xdr:col>
      <xdr:colOff>104140</xdr:colOff>
      <xdr:row>106</xdr:row>
      <xdr:rowOff>129540</xdr:rowOff>
    </xdr:to>
    <xdr:sp macro="" textlink="">
      <xdr:nvSpPr>
        <xdr:cNvPr id="43" name="Freccia giù 5">
          <a:extLst>
            <a:ext uri="{FF2B5EF4-FFF2-40B4-BE49-F238E27FC236}">
              <a16:creationId xmlns:a16="http://schemas.microsoft.com/office/drawing/2014/main" xmlns="" id="{416C437A-3B4E-D048-96FC-9190E4F64463}"/>
            </a:ext>
          </a:extLst>
        </xdr:cNvPr>
        <xdr:cNvSpPr/>
      </xdr:nvSpPr>
      <xdr:spPr>
        <a:xfrm>
          <a:off x="3860800" y="24607520"/>
          <a:ext cx="165100" cy="28194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2042160</xdr:colOff>
      <xdr:row>115</xdr:row>
      <xdr:rowOff>40640</xdr:rowOff>
    </xdr:from>
    <xdr:to>
      <xdr:col>2</xdr:col>
      <xdr:colOff>114300</xdr:colOff>
      <xdr:row>116</xdr:row>
      <xdr:rowOff>119380</xdr:rowOff>
    </xdr:to>
    <xdr:sp macro="" textlink="">
      <xdr:nvSpPr>
        <xdr:cNvPr id="44" name="Freccia giù 5">
          <a:extLst>
            <a:ext uri="{FF2B5EF4-FFF2-40B4-BE49-F238E27FC236}">
              <a16:creationId xmlns:a16="http://schemas.microsoft.com/office/drawing/2014/main" xmlns="" id="{E5516111-3812-D943-AFFB-7D041E54B5AF}"/>
            </a:ext>
          </a:extLst>
        </xdr:cNvPr>
        <xdr:cNvSpPr/>
      </xdr:nvSpPr>
      <xdr:spPr>
        <a:xfrm>
          <a:off x="3870960" y="26934160"/>
          <a:ext cx="165100" cy="28194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2042160</xdr:colOff>
      <xdr:row>110</xdr:row>
      <xdr:rowOff>40640</xdr:rowOff>
    </xdr:from>
    <xdr:to>
      <xdr:col>2</xdr:col>
      <xdr:colOff>114300</xdr:colOff>
      <xdr:row>111</xdr:row>
      <xdr:rowOff>119380</xdr:rowOff>
    </xdr:to>
    <xdr:sp macro="" textlink="">
      <xdr:nvSpPr>
        <xdr:cNvPr id="45" name="Freccia giù 5">
          <a:extLst>
            <a:ext uri="{FF2B5EF4-FFF2-40B4-BE49-F238E27FC236}">
              <a16:creationId xmlns:a16="http://schemas.microsoft.com/office/drawing/2014/main" xmlns="" id="{6CD4F877-0FCA-6B4A-8E2F-54CDC35B4D75}"/>
            </a:ext>
          </a:extLst>
        </xdr:cNvPr>
        <xdr:cNvSpPr/>
      </xdr:nvSpPr>
      <xdr:spPr>
        <a:xfrm>
          <a:off x="3870960" y="25765760"/>
          <a:ext cx="165100" cy="28194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2042160</xdr:colOff>
      <xdr:row>120</xdr:row>
      <xdr:rowOff>50800</xdr:rowOff>
    </xdr:from>
    <xdr:to>
      <xdr:col>2</xdr:col>
      <xdr:colOff>114300</xdr:colOff>
      <xdr:row>121</xdr:row>
      <xdr:rowOff>129540</xdr:rowOff>
    </xdr:to>
    <xdr:sp macro="" textlink="">
      <xdr:nvSpPr>
        <xdr:cNvPr id="48" name="Freccia giù 5">
          <a:extLst>
            <a:ext uri="{FF2B5EF4-FFF2-40B4-BE49-F238E27FC236}">
              <a16:creationId xmlns:a16="http://schemas.microsoft.com/office/drawing/2014/main" xmlns="" id="{7068AF41-CD08-6444-A21E-716062635187}"/>
            </a:ext>
          </a:extLst>
        </xdr:cNvPr>
        <xdr:cNvSpPr/>
      </xdr:nvSpPr>
      <xdr:spPr>
        <a:xfrm>
          <a:off x="3870960" y="28305760"/>
          <a:ext cx="165100" cy="28194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2042160</xdr:colOff>
      <xdr:row>125</xdr:row>
      <xdr:rowOff>60960</xdr:rowOff>
    </xdr:from>
    <xdr:to>
      <xdr:col>2</xdr:col>
      <xdr:colOff>114300</xdr:colOff>
      <xdr:row>126</xdr:row>
      <xdr:rowOff>139700</xdr:rowOff>
    </xdr:to>
    <xdr:sp macro="" textlink="">
      <xdr:nvSpPr>
        <xdr:cNvPr id="49" name="Freccia giù 5">
          <a:extLst>
            <a:ext uri="{FF2B5EF4-FFF2-40B4-BE49-F238E27FC236}">
              <a16:creationId xmlns:a16="http://schemas.microsoft.com/office/drawing/2014/main" xmlns="" id="{1AB364EF-4B4B-4849-85EB-93E3CD2B910D}"/>
            </a:ext>
          </a:extLst>
        </xdr:cNvPr>
        <xdr:cNvSpPr/>
      </xdr:nvSpPr>
      <xdr:spPr>
        <a:xfrm>
          <a:off x="3870960" y="29484320"/>
          <a:ext cx="165100" cy="28194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9"/>
  <sheetViews>
    <sheetView tabSelected="1" topLeftCell="A60" zoomScale="125" zoomScaleNormal="125" workbookViewId="0">
      <selection activeCell="B15" sqref="B15:C15"/>
    </sheetView>
  </sheetViews>
  <sheetFormatPr defaultColWidth="8.85546875" defaultRowHeight="15" x14ac:dyDescent="0.25"/>
  <cols>
    <col min="1" max="1" width="24" style="22" bestFit="1" customWidth="1"/>
    <col min="2" max="2" width="27.42578125" bestFit="1" customWidth="1"/>
    <col min="3" max="3" width="28.140625" bestFit="1" customWidth="1"/>
    <col min="5" max="6" width="9.140625" style="1"/>
    <col min="7" max="7" width="20.85546875" style="31" customWidth="1"/>
    <col min="8" max="31" width="9.140625" style="1"/>
  </cols>
  <sheetData>
    <row r="1" spans="1:7" ht="15.75" thickBot="1" x14ac:dyDescent="0.3">
      <c r="A1" s="14"/>
      <c r="B1" s="1"/>
      <c r="C1" s="1"/>
      <c r="D1" s="1"/>
    </row>
    <row r="2" spans="1:7" ht="15.75" thickBot="1" x14ac:dyDescent="0.3">
      <c r="A2" s="14"/>
      <c r="B2" s="36" t="s">
        <v>0</v>
      </c>
      <c r="C2" s="37"/>
      <c r="D2" s="38"/>
    </row>
    <row r="3" spans="1:7" ht="15.75" thickBot="1" x14ac:dyDescent="0.3">
      <c r="A3" s="14"/>
      <c r="B3" s="1"/>
      <c r="C3" s="1"/>
      <c r="D3" s="1"/>
    </row>
    <row r="4" spans="1:7" ht="15.75" thickBot="1" x14ac:dyDescent="0.3">
      <c r="A4" s="14"/>
      <c r="B4" s="36" t="s">
        <v>1</v>
      </c>
      <c r="C4" s="37"/>
      <c r="D4" s="38"/>
    </row>
    <row r="5" spans="1:7" x14ac:dyDescent="0.25">
      <c r="A5" s="14"/>
      <c r="B5" s="1"/>
      <c r="C5" s="1"/>
      <c r="D5" s="1"/>
    </row>
    <row r="6" spans="1:7" ht="18.75" x14ac:dyDescent="0.3">
      <c r="A6" s="14"/>
      <c r="B6" s="23" t="s">
        <v>2</v>
      </c>
      <c r="C6" s="23"/>
      <c r="D6" s="1"/>
    </row>
    <row r="7" spans="1:7" x14ac:dyDescent="0.25">
      <c r="A7" s="14"/>
      <c r="B7" s="1"/>
      <c r="C7" s="1"/>
      <c r="D7" s="1"/>
    </row>
    <row r="8" spans="1:7" x14ac:dyDescent="0.25">
      <c r="A8" s="14"/>
      <c r="B8" s="35" t="s">
        <v>3</v>
      </c>
      <c r="C8" s="35"/>
      <c r="D8" s="2" t="s">
        <v>4</v>
      </c>
    </row>
    <row r="9" spans="1:7" ht="15.75" thickBot="1" x14ac:dyDescent="0.3">
      <c r="A9" s="14"/>
      <c r="B9" s="1"/>
      <c r="C9" s="1"/>
      <c r="D9" s="1"/>
    </row>
    <row r="10" spans="1:7" ht="51.75" customHeight="1" thickBot="1" x14ac:dyDescent="0.3">
      <c r="A10" s="30" t="s">
        <v>36</v>
      </c>
      <c r="B10" s="39"/>
      <c r="C10" s="40"/>
      <c r="D10" s="19">
        <f>B10*6</f>
        <v>0</v>
      </c>
      <c r="G10" s="33"/>
    </row>
    <row r="11" spans="1:7" ht="29.25" thickBot="1" x14ac:dyDescent="0.3">
      <c r="A11" s="21" t="s">
        <v>35</v>
      </c>
      <c r="B11" s="39"/>
      <c r="C11" s="40"/>
      <c r="D11" s="3">
        <f>B11*6</f>
        <v>0</v>
      </c>
      <c r="G11" s="33"/>
    </row>
    <row r="12" spans="1:7" x14ac:dyDescent="0.25">
      <c r="A12" s="14"/>
      <c r="B12" s="1"/>
      <c r="C12" s="1"/>
      <c r="D12" s="1"/>
      <c r="G12" s="33"/>
    </row>
    <row r="13" spans="1:7" x14ac:dyDescent="0.25">
      <c r="A13" s="14"/>
      <c r="B13" s="35" t="s">
        <v>3</v>
      </c>
      <c r="C13" s="35"/>
      <c r="D13" s="2" t="s">
        <v>4</v>
      </c>
      <c r="G13" s="33"/>
    </row>
    <row r="14" spans="1:7" ht="15.75" thickBot="1" x14ac:dyDescent="0.3">
      <c r="A14" s="14"/>
      <c r="B14" s="1"/>
      <c r="C14" s="1"/>
      <c r="D14" s="1"/>
      <c r="G14" s="33"/>
    </row>
    <row r="15" spans="1:7" ht="39" thickBot="1" x14ac:dyDescent="0.3">
      <c r="A15" s="32" t="s">
        <v>37</v>
      </c>
      <c r="B15" s="39"/>
      <c r="C15" s="40"/>
      <c r="D15" s="19">
        <f>(B15*3)</f>
        <v>0</v>
      </c>
      <c r="G15" s="33"/>
    </row>
    <row r="16" spans="1:7" ht="29.25" thickBot="1" x14ac:dyDescent="0.3">
      <c r="A16" s="18" t="s">
        <v>35</v>
      </c>
      <c r="B16" s="39"/>
      <c r="C16" s="40"/>
      <c r="D16" s="19">
        <f>B16*3</f>
        <v>0</v>
      </c>
      <c r="G16" s="33"/>
    </row>
    <row r="17" spans="1:7" x14ac:dyDescent="0.25">
      <c r="A17" s="14"/>
      <c r="B17" s="1"/>
      <c r="C17" s="1"/>
      <c r="D17" s="1"/>
      <c r="G17" s="33"/>
    </row>
    <row r="18" spans="1:7" x14ac:dyDescent="0.25">
      <c r="A18" s="14"/>
      <c r="B18" s="1"/>
      <c r="C18" s="1"/>
      <c r="D18" s="1"/>
      <c r="G18" s="33"/>
    </row>
    <row r="19" spans="1:7" x14ac:dyDescent="0.25">
      <c r="A19" s="14"/>
      <c r="B19" s="4" t="s">
        <v>5</v>
      </c>
      <c r="C19" s="4" t="s">
        <v>6</v>
      </c>
      <c r="D19" s="2" t="s">
        <v>4</v>
      </c>
      <c r="G19" s="33"/>
    </row>
    <row r="20" spans="1:7" ht="15.75" thickBot="1" x14ac:dyDescent="0.3">
      <c r="A20" s="14"/>
      <c r="B20" s="5"/>
      <c r="C20" s="1"/>
      <c r="D20" s="1"/>
      <c r="G20" s="33"/>
    </row>
    <row r="21" spans="1:7" ht="57.75" thickBot="1" x14ac:dyDescent="0.3">
      <c r="A21" s="11" t="s">
        <v>39</v>
      </c>
      <c r="B21" s="26"/>
      <c r="C21" s="27"/>
      <c r="D21" s="19">
        <f>B22+C22</f>
        <v>0</v>
      </c>
      <c r="G21" s="33"/>
    </row>
    <row r="22" spans="1:7" x14ac:dyDescent="0.25">
      <c r="A22" s="14"/>
      <c r="B22" s="6">
        <f>(B21*3)</f>
        <v>0</v>
      </c>
      <c r="C22" s="6">
        <f>(C21*2)</f>
        <v>0</v>
      </c>
      <c r="D22" s="1"/>
      <c r="G22" s="33"/>
    </row>
    <row r="23" spans="1:7" x14ac:dyDescent="0.25">
      <c r="A23" s="14"/>
      <c r="B23" s="4" t="s">
        <v>5</v>
      </c>
      <c r="C23" s="4" t="s">
        <v>6</v>
      </c>
      <c r="D23" s="2" t="s">
        <v>4</v>
      </c>
      <c r="G23" s="33"/>
    </row>
    <row r="24" spans="1:7" ht="15.75" thickBot="1" x14ac:dyDescent="0.3">
      <c r="A24" s="14"/>
      <c r="B24" s="5"/>
      <c r="C24" s="1"/>
      <c r="D24" s="1"/>
      <c r="G24" s="33"/>
    </row>
    <row r="25" spans="1:7" ht="44.25" customHeight="1" thickBot="1" x14ac:dyDescent="0.3">
      <c r="A25" s="21" t="s">
        <v>38</v>
      </c>
      <c r="B25" s="26"/>
      <c r="C25" s="27"/>
      <c r="D25" s="19">
        <f>B26+C26</f>
        <v>0</v>
      </c>
      <c r="G25" s="33"/>
    </row>
    <row r="26" spans="1:7" x14ac:dyDescent="0.25">
      <c r="A26" s="14"/>
      <c r="B26" s="6">
        <f>B25*3</f>
        <v>0</v>
      </c>
      <c r="C26" s="6">
        <f>C25*2</f>
        <v>0</v>
      </c>
      <c r="D26" s="1"/>
    </row>
    <row r="27" spans="1:7" x14ac:dyDescent="0.25">
      <c r="A27" s="14"/>
      <c r="B27" s="6">
        <f>B25*3</f>
        <v>0</v>
      </c>
      <c r="C27" s="6">
        <f>C25*2</f>
        <v>0</v>
      </c>
      <c r="D27" s="1"/>
    </row>
    <row r="28" spans="1:7" x14ac:dyDescent="0.25">
      <c r="A28" s="14"/>
      <c r="B28" s="35" t="s">
        <v>3</v>
      </c>
      <c r="C28" s="35"/>
      <c r="D28" s="2" t="s">
        <v>4</v>
      </c>
    </row>
    <row r="29" spans="1:7" ht="15.75" thickBot="1" x14ac:dyDescent="0.3">
      <c r="A29" s="14"/>
      <c r="B29" s="1"/>
      <c r="C29" s="1"/>
      <c r="D29" s="1"/>
    </row>
    <row r="30" spans="1:7" ht="43.5" thickBot="1" x14ac:dyDescent="0.3">
      <c r="A30" s="21" t="s">
        <v>29</v>
      </c>
      <c r="B30" s="39"/>
      <c r="C30" s="40"/>
      <c r="D30" s="19">
        <f>B30*3</f>
        <v>0</v>
      </c>
    </row>
    <row r="31" spans="1:7" x14ac:dyDescent="0.25">
      <c r="A31" s="14"/>
      <c r="B31" s="1"/>
      <c r="C31" s="1"/>
      <c r="D31" s="1"/>
    </row>
    <row r="32" spans="1:7" x14ac:dyDescent="0.25">
      <c r="A32" s="14"/>
      <c r="B32" s="1"/>
      <c r="C32" s="1"/>
      <c r="D32" s="1"/>
    </row>
    <row r="33" spans="1:7" x14ac:dyDescent="0.25">
      <c r="A33" s="14"/>
      <c r="B33" s="4" t="s">
        <v>5</v>
      </c>
      <c r="C33" s="4" t="s">
        <v>6</v>
      </c>
      <c r="D33" s="2" t="s">
        <v>4</v>
      </c>
    </row>
    <row r="34" spans="1:7" ht="15.75" thickBot="1" x14ac:dyDescent="0.3">
      <c r="A34" s="14"/>
      <c r="B34" s="5"/>
      <c r="C34" s="1"/>
      <c r="D34" s="1"/>
    </row>
    <row r="35" spans="1:7" ht="48" customHeight="1" thickBot="1" x14ac:dyDescent="0.3">
      <c r="A35" s="13" t="s">
        <v>41</v>
      </c>
      <c r="B35" s="29"/>
      <c r="C35" s="27"/>
      <c r="D35" s="19">
        <f>B36+C36</f>
        <v>0</v>
      </c>
      <c r="G35" s="33"/>
    </row>
    <row r="36" spans="1:7" x14ac:dyDescent="0.25">
      <c r="A36" s="14"/>
      <c r="B36" s="6">
        <f>(B35*3)</f>
        <v>0</v>
      </c>
      <c r="C36" s="6">
        <f>(C35*2)</f>
        <v>0</v>
      </c>
      <c r="D36" s="1"/>
      <c r="G36" s="34"/>
    </row>
    <row r="37" spans="1:7" x14ac:dyDescent="0.25">
      <c r="A37" s="14"/>
      <c r="B37" s="1"/>
      <c r="C37" s="1"/>
      <c r="D37" s="1"/>
      <c r="G37" s="34"/>
    </row>
    <row r="38" spans="1:7" x14ac:dyDescent="0.25">
      <c r="A38" s="14"/>
      <c r="B38" s="4" t="s">
        <v>5</v>
      </c>
      <c r="C38" s="4" t="s">
        <v>7</v>
      </c>
      <c r="D38" s="2" t="s">
        <v>4</v>
      </c>
      <c r="G38" s="34"/>
    </row>
    <row r="39" spans="1:7" ht="15.75" thickBot="1" x14ac:dyDescent="0.3">
      <c r="A39" s="14"/>
      <c r="B39" s="5"/>
      <c r="C39" s="1"/>
      <c r="D39" s="1"/>
      <c r="G39" s="34"/>
    </row>
    <row r="40" spans="1:7" ht="29.25" thickBot="1" x14ac:dyDescent="0.3">
      <c r="A40" s="12" t="s">
        <v>40</v>
      </c>
      <c r="B40" s="25"/>
      <c r="C40" s="28"/>
      <c r="D40" s="3">
        <f>B41+C41</f>
        <v>0</v>
      </c>
      <c r="G40" s="33"/>
    </row>
    <row r="41" spans="1:7" x14ac:dyDescent="0.25">
      <c r="A41" s="14"/>
      <c r="B41" s="6">
        <f>B40*3</f>
        <v>0</v>
      </c>
      <c r="C41" s="6">
        <f>C40*2</f>
        <v>0</v>
      </c>
      <c r="D41" s="1"/>
    </row>
    <row r="42" spans="1:7" x14ac:dyDescent="0.25">
      <c r="A42" s="14"/>
      <c r="B42" s="1"/>
      <c r="C42" s="1"/>
      <c r="D42" s="1"/>
    </row>
    <row r="43" spans="1:7" x14ac:dyDescent="0.25">
      <c r="A43" s="14"/>
      <c r="B43" s="4" t="s">
        <v>8</v>
      </c>
      <c r="C43" s="4" t="s">
        <v>9</v>
      </c>
      <c r="D43" s="2" t="s">
        <v>4</v>
      </c>
    </row>
    <row r="44" spans="1:7" ht="15.75" thickBot="1" x14ac:dyDescent="0.3">
      <c r="A44" s="14"/>
      <c r="B44" s="5"/>
      <c r="C44" s="1"/>
      <c r="D44" s="1"/>
    </row>
    <row r="45" spans="1:7" ht="30" customHeight="1" thickBot="1" x14ac:dyDescent="0.3">
      <c r="A45" s="12" t="s">
        <v>28</v>
      </c>
      <c r="B45" s="25"/>
      <c r="C45" s="28"/>
      <c r="D45" s="3">
        <f>B46+C46</f>
        <v>0</v>
      </c>
    </row>
    <row r="46" spans="1:7" x14ac:dyDescent="0.25">
      <c r="A46" s="14"/>
      <c r="B46" s="6">
        <f>B45*2</f>
        <v>0</v>
      </c>
      <c r="C46" s="6">
        <f>C45*3</f>
        <v>0</v>
      </c>
      <c r="D46" s="1"/>
    </row>
    <row r="47" spans="1:7" x14ac:dyDescent="0.25">
      <c r="A47" s="14"/>
      <c r="B47" s="1"/>
      <c r="C47" s="1"/>
      <c r="D47" s="1"/>
    </row>
    <row r="48" spans="1:7" x14ac:dyDescent="0.25">
      <c r="A48" s="14"/>
      <c r="B48" s="35" t="s">
        <v>3</v>
      </c>
      <c r="C48" s="35"/>
      <c r="D48" s="2" t="s">
        <v>4</v>
      </c>
    </row>
    <row r="49" spans="1:4" ht="15.75" thickBot="1" x14ac:dyDescent="0.3">
      <c r="A49" s="14"/>
      <c r="B49" s="1"/>
      <c r="C49" s="1"/>
      <c r="D49" s="1"/>
    </row>
    <row r="50" spans="1:4" ht="30" customHeight="1" thickBot="1" x14ac:dyDescent="0.3">
      <c r="A50" s="12" t="s">
        <v>10</v>
      </c>
      <c r="B50" s="41"/>
      <c r="C50" s="42"/>
      <c r="D50" s="3">
        <f>B50*1</f>
        <v>0</v>
      </c>
    </row>
    <row r="51" spans="1:4" x14ac:dyDescent="0.25">
      <c r="A51" s="14"/>
      <c r="B51" s="1"/>
      <c r="C51" s="1"/>
      <c r="D51" s="1"/>
    </row>
    <row r="52" spans="1:4" x14ac:dyDescent="0.25">
      <c r="A52" s="14"/>
      <c r="B52" s="1"/>
      <c r="C52" s="1"/>
      <c r="D52" s="1"/>
    </row>
    <row r="53" spans="1:4" x14ac:dyDescent="0.25">
      <c r="A53" s="14"/>
      <c r="B53" s="35" t="s">
        <v>11</v>
      </c>
      <c r="C53" s="35"/>
      <c r="D53" s="2" t="s">
        <v>4</v>
      </c>
    </row>
    <row r="54" spans="1:4" ht="15.75" thickBot="1" x14ac:dyDescent="0.3">
      <c r="A54" s="14"/>
      <c r="B54" s="1"/>
      <c r="C54" s="1"/>
      <c r="D54" s="1"/>
    </row>
    <row r="55" spans="1:4" ht="30" customHeight="1" thickBot="1" x14ac:dyDescent="0.3">
      <c r="A55" s="12" t="s">
        <v>32</v>
      </c>
      <c r="B55" s="41"/>
      <c r="C55" s="42"/>
      <c r="D55" s="3">
        <f>IF(B55="SI",10,0)</f>
        <v>0</v>
      </c>
    </row>
    <row r="56" spans="1:4" x14ac:dyDescent="0.25">
      <c r="A56" s="14"/>
      <c r="B56" s="1"/>
      <c r="C56" s="1"/>
      <c r="D56" s="1"/>
    </row>
    <row r="57" spans="1:4" hidden="1" x14ac:dyDescent="0.25">
      <c r="A57" s="14"/>
      <c r="B57" s="1"/>
      <c r="C57" s="1"/>
      <c r="D57" s="1"/>
    </row>
    <row r="58" spans="1:4" hidden="1" x14ac:dyDescent="0.25">
      <c r="A58" s="14"/>
      <c r="B58" s="1"/>
      <c r="C58" s="1"/>
      <c r="D58" s="1"/>
    </row>
    <row r="59" spans="1:4" hidden="1" x14ac:dyDescent="0.25">
      <c r="A59" s="14"/>
      <c r="B59" s="1"/>
      <c r="C59" s="1"/>
      <c r="D59" s="1"/>
    </row>
    <row r="60" spans="1:4" x14ac:dyDescent="0.25">
      <c r="A60" s="14"/>
      <c r="B60" s="1"/>
      <c r="C60" s="1"/>
      <c r="D60" s="1"/>
    </row>
    <row r="61" spans="1:4" ht="18.75" x14ac:dyDescent="0.3">
      <c r="A61" s="14"/>
      <c r="B61" s="7" t="s">
        <v>12</v>
      </c>
      <c r="C61" s="7"/>
      <c r="D61" s="1"/>
    </row>
    <row r="62" spans="1:4" x14ac:dyDescent="0.25">
      <c r="A62" s="14"/>
      <c r="B62" s="1"/>
      <c r="C62" s="1"/>
      <c r="D62" s="1"/>
    </row>
    <row r="63" spans="1:4" x14ac:dyDescent="0.25">
      <c r="A63" s="14"/>
      <c r="B63" s="1"/>
      <c r="C63" s="1"/>
      <c r="D63" s="1"/>
    </row>
    <row r="64" spans="1:4" x14ac:dyDescent="0.25">
      <c r="A64" s="14"/>
      <c r="B64" s="35" t="s">
        <v>11</v>
      </c>
      <c r="C64" s="35"/>
      <c r="D64" s="2" t="s">
        <v>4</v>
      </c>
    </row>
    <row r="65" spans="1:4" ht="15.75" thickBot="1" x14ac:dyDescent="0.3">
      <c r="A65" s="14"/>
      <c r="B65" s="1"/>
      <c r="C65" s="1"/>
      <c r="D65" s="1"/>
    </row>
    <row r="66" spans="1:4" ht="30" customHeight="1" thickBot="1" x14ac:dyDescent="0.3">
      <c r="A66" s="14" t="s">
        <v>13</v>
      </c>
      <c r="B66" s="41"/>
      <c r="C66" s="42"/>
      <c r="D66" s="3">
        <f>IF(B66="SI",6,0)</f>
        <v>0</v>
      </c>
    </row>
    <row r="67" spans="1:4" x14ac:dyDescent="0.25">
      <c r="A67" s="14"/>
      <c r="B67" s="1"/>
      <c r="C67" s="1"/>
      <c r="D67" s="1"/>
    </row>
    <row r="68" spans="1:4" x14ac:dyDescent="0.25">
      <c r="A68" s="14"/>
      <c r="B68" s="1"/>
      <c r="C68" s="1"/>
      <c r="D68" s="1"/>
    </row>
    <row r="69" spans="1:4" x14ac:dyDescent="0.25">
      <c r="A69" s="14"/>
      <c r="B69" s="4" t="s">
        <v>14</v>
      </c>
      <c r="C69" s="4" t="s">
        <v>15</v>
      </c>
      <c r="D69" s="2" t="s">
        <v>4</v>
      </c>
    </row>
    <row r="70" spans="1:4" ht="15.75" thickBot="1" x14ac:dyDescent="0.3">
      <c r="A70" s="14"/>
      <c r="B70" s="5"/>
      <c r="C70" s="1"/>
      <c r="D70" s="1"/>
    </row>
    <row r="71" spans="1:4" ht="30" customHeight="1" thickBot="1" x14ac:dyDescent="0.3">
      <c r="A71" s="14" t="s">
        <v>16</v>
      </c>
      <c r="B71" s="25"/>
      <c r="C71" s="28"/>
      <c r="D71" s="3">
        <f>B72+C72</f>
        <v>0</v>
      </c>
    </row>
    <row r="72" spans="1:4" x14ac:dyDescent="0.25">
      <c r="A72" s="14"/>
      <c r="B72" s="6">
        <f>B71*4</f>
        <v>0</v>
      </c>
      <c r="C72" s="6">
        <f>C71*3</f>
        <v>0</v>
      </c>
      <c r="D72" s="1"/>
    </row>
    <row r="73" spans="1:4" x14ac:dyDescent="0.25">
      <c r="A73" s="14"/>
      <c r="B73" s="1"/>
      <c r="C73" s="1"/>
      <c r="D73" s="1"/>
    </row>
    <row r="74" spans="1:4" x14ac:dyDescent="0.25">
      <c r="A74" s="14"/>
      <c r="B74" s="1"/>
      <c r="C74" s="1"/>
      <c r="D74" s="1"/>
    </row>
    <row r="75" spans="1:4" x14ac:dyDescent="0.25">
      <c r="A75" s="14"/>
      <c r="B75" s="35" t="s">
        <v>11</v>
      </c>
      <c r="C75" s="35"/>
      <c r="D75" s="2" t="s">
        <v>4</v>
      </c>
    </row>
    <row r="76" spans="1:4" ht="15.75" thickBot="1" x14ac:dyDescent="0.3">
      <c r="A76" s="14"/>
      <c r="B76" s="1"/>
      <c r="C76" s="1"/>
      <c r="D76" s="1"/>
    </row>
    <row r="77" spans="1:4" ht="30" customHeight="1" thickBot="1" x14ac:dyDescent="0.3">
      <c r="A77" s="20" t="s">
        <v>17</v>
      </c>
      <c r="B77" s="41"/>
      <c r="C77" s="42"/>
      <c r="D77" s="3">
        <f>IF(B77="SI",6,0)</f>
        <v>0</v>
      </c>
    </row>
    <row r="78" spans="1:4" x14ac:dyDescent="0.25">
      <c r="A78" s="14"/>
      <c r="B78" s="1"/>
      <c r="C78" s="1"/>
      <c r="D78" s="1"/>
    </row>
    <row r="79" spans="1:4" x14ac:dyDescent="0.25">
      <c r="A79" s="14"/>
      <c r="B79" s="1"/>
      <c r="C79" s="1"/>
      <c r="D79" s="1"/>
    </row>
    <row r="80" spans="1:4" x14ac:dyDescent="0.25">
      <c r="A80" s="14"/>
      <c r="B80" s="1"/>
      <c r="C80" s="1"/>
      <c r="D80" s="1"/>
    </row>
    <row r="81" spans="1:4" ht="18.75" x14ac:dyDescent="0.3">
      <c r="A81" s="14"/>
      <c r="B81" s="7" t="s">
        <v>18</v>
      </c>
      <c r="C81" s="7"/>
      <c r="D81" s="1"/>
    </row>
    <row r="82" spans="1:4" x14ac:dyDescent="0.25">
      <c r="A82" s="14"/>
      <c r="B82" s="1"/>
      <c r="C82" s="1"/>
      <c r="D82" s="1"/>
    </row>
    <row r="83" spans="1:4" hidden="1" x14ac:dyDescent="0.25">
      <c r="A83" s="14"/>
      <c r="B83" s="1"/>
      <c r="C83" s="1"/>
      <c r="D83" s="1"/>
    </row>
    <row r="84" spans="1:4" x14ac:dyDescent="0.25">
      <c r="A84" s="14"/>
      <c r="B84" s="1"/>
      <c r="C84" s="1"/>
      <c r="D84" s="1"/>
    </row>
    <row r="85" spans="1:4" x14ac:dyDescent="0.25">
      <c r="A85" s="14"/>
      <c r="B85" s="35" t="s">
        <v>19</v>
      </c>
      <c r="C85" s="35"/>
      <c r="D85" s="2" t="s">
        <v>4</v>
      </c>
    </row>
    <row r="86" spans="1:4" ht="15.75" thickBot="1" x14ac:dyDescent="0.3">
      <c r="A86" s="14"/>
      <c r="B86" s="1"/>
      <c r="C86" s="1"/>
      <c r="D86" s="1"/>
    </row>
    <row r="87" spans="1:4" ht="30" customHeight="1" thickBot="1" x14ac:dyDescent="0.3">
      <c r="A87" s="15" t="s">
        <v>20</v>
      </c>
      <c r="B87" s="41"/>
      <c r="C87" s="42"/>
      <c r="D87" s="3">
        <f>B87*12</f>
        <v>0</v>
      </c>
    </row>
    <row r="88" spans="1:4" x14ac:dyDescent="0.25">
      <c r="A88" s="16"/>
      <c r="B88" s="1"/>
      <c r="C88" s="1"/>
      <c r="D88" s="1"/>
    </row>
    <row r="89" spans="1:4" x14ac:dyDescent="0.25">
      <c r="A89" s="16"/>
      <c r="B89" s="1"/>
      <c r="C89" s="1"/>
      <c r="D89" s="1"/>
    </row>
    <row r="90" spans="1:4" x14ac:dyDescent="0.25">
      <c r="A90" s="16"/>
      <c r="B90" s="35" t="s">
        <v>19</v>
      </c>
      <c r="C90" s="35"/>
      <c r="D90" s="2" t="s">
        <v>4</v>
      </c>
    </row>
    <row r="91" spans="1:4" ht="15.75" thickBot="1" x14ac:dyDescent="0.3">
      <c r="A91" s="16"/>
      <c r="B91" s="1"/>
      <c r="C91" s="1"/>
      <c r="D91" s="1"/>
    </row>
    <row r="92" spans="1:4" ht="30" customHeight="1" thickBot="1" x14ac:dyDescent="0.3">
      <c r="A92" s="17" t="s">
        <v>21</v>
      </c>
      <c r="B92" s="41"/>
      <c r="C92" s="42"/>
      <c r="D92" s="3">
        <f>B92*5</f>
        <v>0</v>
      </c>
    </row>
    <row r="93" spans="1:4" x14ac:dyDescent="0.25">
      <c r="A93" s="14"/>
      <c r="B93" s="1"/>
      <c r="C93" s="1"/>
      <c r="D93" s="1"/>
    </row>
    <row r="94" spans="1:4" x14ac:dyDescent="0.25">
      <c r="A94" s="14"/>
      <c r="B94" s="1"/>
      <c r="C94" s="1"/>
      <c r="D94" s="1"/>
    </row>
    <row r="95" spans="1:4" x14ac:dyDescent="0.25">
      <c r="A95" s="14"/>
      <c r="B95" s="35" t="s">
        <v>19</v>
      </c>
      <c r="C95" s="35"/>
      <c r="D95" s="2" t="s">
        <v>4</v>
      </c>
    </row>
    <row r="96" spans="1:4" ht="15.75" thickBot="1" x14ac:dyDescent="0.3">
      <c r="A96" s="14"/>
      <c r="B96" s="1"/>
      <c r="C96" s="1"/>
      <c r="D96" s="1"/>
    </row>
    <row r="97" spans="1:4" ht="43.5" thickBot="1" x14ac:dyDescent="0.3">
      <c r="A97" s="8" t="s">
        <v>22</v>
      </c>
      <c r="B97" s="39"/>
      <c r="C97" s="40"/>
      <c r="D97" s="19">
        <f>B97*3</f>
        <v>0</v>
      </c>
    </row>
    <row r="98" spans="1:4" x14ac:dyDescent="0.25">
      <c r="A98" s="14"/>
      <c r="B98" s="1"/>
      <c r="C98" s="1"/>
      <c r="D98" s="1"/>
    </row>
    <row r="99" spans="1:4" x14ac:dyDescent="0.25">
      <c r="A99" s="14"/>
      <c r="B99" s="1"/>
      <c r="C99" s="1"/>
      <c r="D99" s="1"/>
    </row>
    <row r="100" spans="1:4" x14ac:dyDescent="0.25">
      <c r="A100" s="14"/>
      <c r="B100" s="35" t="s">
        <v>19</v>
      </c>
      <c r="C100" s="35"/>
      <c r="D100" s="2" t="s">
        <v>4</v>
      </c>
    </row>
    <row r="101" spans="1:4" ht="15.75" thickBot="1" x14ac:dyDescent="0.3">
      <c r="A101" s="14"/>
      <c r="B101" s="1"/>
      <c r="C101" s="1"/>
      <c r="D101" s="1"/>
    </row>
    <row r="102" spans="1:4" ht="30" customHeight="1" thickBot="1" x14ac:dyDescent="0.3">
      <c r="A102" s="18" t="s">
        <v>23</v>
      </c>
      <c r="B102" s="41"/>
      <c r="C102" s="42"/>
      <c r="D102" s="3">
        <f>B102*1</f>
        <v>0</v>
      </c>
    </row>
    <row r="103" spans="1:4" x14ac:dyDescent="0.25">
      <c r="A103" s="16"/>
      <c r="B103" s="1"/>
      <c r="C103" s="1"/>
      <c r="D103" s="1"/>
    </row>
    <row r="104" spans="1:4" x14ac:dyDescent="0.25">
      <c r="A104" s="16"/>
      <c r="B104" s="1"/>
      <c r="C104" s="1"/>
      <c r="D104" s="1"/>
    </row>
    <row r="105" spans="1:4" x14ac:dyDescent="0.25">
      <c r="A105" s="16"/>
      <c r="B105" s="35" t="s">
        <v>19</v>
      </c>
      <c r="C105" s="35"/>
      <c r="D105" s="2" t="s">
        <v>4</v>
      </c>
    </row>
    <row r="106" spans="1:4" ht="15.75" thickBot="1" x14ac:dyDescent="0.3">
      <c r="A106" s="16"/>
      <c r="B106" s="1"/>
      <c r="C106" s="1"/>
      <c r="D106" s="1"/>
    </row>
    <row r="107" spans="1:4" ht="30" customHeight="1" thickBot="1" x14ac:dyDescent="0.3">
      <c r="A107" s="18" t="s">
        <v>33</v>
      </c>
      <c r="B107" s="41"/>
      <c r="C107" s="42"/>
      <c r="D107" s="3">
        <f>B107*5</f>
        <v>0</v>
      </c>
    </row>
    <row r="108" spans="1:4" x14ac:dyDescent="0.25">
      <c r="A108" s="14"/>
      <c r="B108" s="1"/>
      <c r="C108" s="1"/>
      <c r="D108" s="1"/>
    </row>
    <row r="109" spans="1:4" x14ac:dyDescent="0.25">
      <c r="A109" s="14"/>
      <c r="B109" s="1"/>
      <c r="C109" s="1"/>
      <c r="D109" s="1"/>
    </row>
    <row r="110" spans="1:4" x14ac:dyDescent="0.25">
      <c r="A110" s="14"/>
      <c r="B110" s="35" t="s">
        <v>19</v>
      </c>
      <c r="C110" s="35"/>
      <c r="D110" s="2" t="s">
        <v>4</v>
      </c>
    </row>
    <row r="111" spans="1:4" ht="15.75" thickBot="1" x14ac:dyDescent="0.3">
      <c r="A111" s="14"/>
      <c r="B111" s="1"/>
      <c r="C111" s="1"/>
      <c r="D111" s="1"/>
    </row>
    <row r="112" spans="1:4" ht="30" customHeight="1" thickBot="1" x14ac:dyDescent="0.3">
      <c r="A112" s="18" t="s">
        <v>24</v>
      </c>
      <c r="B112" s="41"/>
      <c r="C112" s="42"/>
      <c r="D112" s="3">
        <f>B112*5</f>
        <v>0</v>
      </c>
    </row>
    <row r="113" spans="1:37" x14ac:dyDescent="0.25">
      <c r="A113" s="16"/>
      <c r="B113" s="1"/>
      <c r="C113" s="1"/>
      <c r="D113" s="1"/>
    </row>
    <row r="114" spans="1:37" x14ac:dyDescent="0.25">
      <c r="A114" s="16"/>
      <c r="B114" s="1"/>
      <c r="C114" s="1"/>
      <c r="D114" s="1"/>
    </row>
    <row r="115" spans="1:37" x14ac:dyDescent="0.25">
      <c r="A115" s="14"/>
      <c r="B115" s="35" t="s">
        <v>19</v>
      </c>
      <c r="C115" s="35"/>
      <c r="D115" s="2" t="s">
        <v>4</v>
      </c>
    </row>
    <row r="116" spans="1:37" ht="15.75" thickBot="1" x14ac:dyDescent="0.3">
      <c r="A116" s="14"/>
      <c r="B116" s="1"/>
      <c r="C116" s="1"/>
      <c r="D116" s="1"/>
    </row>
    <row r="117" spans="1:37" ht="30" customHeight="1" thickBot="1" x14ac:dyDescent="0.3">
      <c r="A117" s="18" t="s">
        <v>34</v>
      </c>
      <c r="B117" s="41"/>
      <c r="C117" s="42"/>
      <c r="D117" s="3">
        <f>B117*1</f>
        <v>0</v>
      </c>
    </row>
    <row r="118" spans="1:37" x14ac:dyDescent="0.25">
      <c r="A118" s="16"/>
      <c r="B118" s="1"/>
      <c r="C118" s="1"/>
      <c r="D118" s="1"/>
    </row>
    <row r="119" spans="1:37" ht="30" customHeight="1" x14ac:dyDescent="0.25">
      <c r="A119" s="16"/>
      <c r="B119" s="1"/>
      <c r="C119" s="1"/>
      <c r="D119" s="1"/>
    </row>
    <row r="120" spans="1:37" x14ac:dyDescent="0.25">
      <c r="A120" s="16"/>
      <c r="B120" s="35" t="s">
        <v>19</v>
      </c>
      <c r="C120" s="35"/>
      <c r="D120" s="2" t="s">
        <v>4</v>
      </c>
    </row>
    <row r="121" spans="1:37" ht="15.75" thickBot="1" x14ac:dyDescent="0.3">
      <c r="A121" s="16"/>
      <c r="B121" s="1"/>
      <c r="C121" s="1"/>
      <c r="D121" s="1"/>
    </row>
    <row r="122" spans="1:37" ht="30" customHeight="1" thickBot="1" x14ac:dyDescent="0.3">
      <c r="A122" s="18" t="s">
        <v>30</v>
      </c>
      <c r="B122" s="41"/>
      <c r="C122" s="42"/>
      <c r="D122" s="3">
        <f>B122*1</f>
        <v>0</v>
      </c>
    </row>
    <row r="123" spans="1:37" x14ac:dyDescent="0.25">
      <c r="A123" s="16"/>
      <c r="B123" s="1"/>
      <c r="C123" s="1"/>
      <c r="D123" s="1"/>
    </row>
    <row r="124" spans="1:37" x14ac:dyDescent="0.25">
      <c r="A124" s="16"/>
      <c r="B124" s="1"/>
      <c r="C124" s="1"/>
      <c r="D124" s="1"/>
    </row>
    <row r="125" spans="1:37" x14ac:dyDescent="0.25">
      <c r="A125" s="16"/>
      <c r="B125" s="35" t="s">
        <v>19</v>
      </c>
      <c r="C125" s="35"/>
      <c r="D125" s="2" t="s">
        <v>4</v>
      </c>
    </row>
    <row r="126" spans="1:37" ht="15.75" thickBot="1" x14ac:dyDescent="0.3">
      <c r="A126" s="16"/>
      <c r="B126" s="1"/>
      <c r="C126" s="1"/>
      <c r="D126" s="1"/>
    </row>
    <row r="127" spans="1:37" ht="30" customHeight="1" thickBot="1" x14ac:dyDescent="0.3">
      <c r="A127" s="18" t="s">
        <v>31</v>
      </c>
      <c r="B127" s="41"/>
      <c r="C127" s="42"/>
      <c r="D127" s="3">
        <f>B127*0.5</f>
        <v>0</v>
      </c>
    </row>
    <row r="128" spans="1:37" x14ac:dyDescent="0.25">
      <c r="A128" s="14"/>
      <c r="B128" s="1"/>
      <c r="C128" s="1"/>
      <c r="D128" s="1"/>
      <c r="AF128" s="1"/>
      <c r="AG128" s="1"/>
      <c r="AH128" s="1"/>
      <c r="AI128" s="1"/>
      <c r="AJ128" s="1"/>
      <c r="AK128" s="1"/>
    </row>
    <row r="129" spans="1:37" ht="15.75" thickBot="1" x14ac:dyDescent="0.3">
      <c r="A129" s="14"/>
      <c r="B129" s="1"/>
      <c r="C129" s="1"/>
      <c r="D129" s="1"/>
      <c r="AF129" s="1"/>
      <c r="AG129" s="1"/>
      <c r="AH129" s="1"/>
      <c r="AI129" s="1"/>
      <c r="AJ129" s="1"/>
      <c r="AK129" s="1"/>
    </row>
    <row r="130" spans="1:37" ht="21.75" thickBot="1" x14ac:dyDescent="0.4">
      <c r="A130" s="14"/>
      <c r="B130" s="1"/>
      <c r="C130" s="9" t="s">
        <v>2</v>
      </c>
      <c r="D130" s="10">
        <f>D10+D15+D16+D21+D25+D35+D40+D45+D50+D30+D55+D11</f>
        <v>0</v>
      </c>
      <c r="AF130" s="1"/>
      <c r="AG130" s="1"/>
      <c r="AH130" s="1"/>
      <c r="AI130" s="1"/>
      <c r="AJ130" s="1"/>
      <c r="AK130" s="1"/>
    </row>
    <row r="131" spans="1:37" ht="15.75" thickBot="1" x14ac:dyDescent="0.3">
      <c r="A131" s="14"/>
      <c r="B131" s="1"/>
      <c r="C131" s="1"/>
      <c r="D131" s="2"/>
      <c r="AF131" s="1"/>
      <c r="AG131" s="1"/>
      <c r="AH131" s="1"/>
      <c r="AI131" s="1"/>
      <c r="AJ131" s="1"/>
      <c r="AK131" s="1"/>
    </row>
    <row r="132" spans="1:37" ht="30" customHeight="1" thickBot="1" x14ac:dyDescent="0.4">
      <c r="A132" s="14"/>
      <c r="B132" s="1"/>
      <c r="C132" s="9" t="s">
        <v>25</v>
      </c>
      <c r="D132" s="10">
        <f>D66+D71+D77</f>
        <v>0</v>
      </c>
      <c r="AF132" s="1"/>
      <c r="AG132" s="1"/>
      <c r="AH132" s="1"/>
      <c r="AI132" s="1"/>
      <c r="AJ132" s="1"/>
      <c r="AK132" s="1"/>
    </row>
    <row r="133" spans="1:37" ht="15.75" thickBot="1" x14ac:dyDescent="0.3">
      <c r="A133" s="14"/>
      <c r="B133" s="1"/>
      <c r="C133" s="1"/>
      <c r="D133" s="2"/>
      <c r="AF133" s="1"/>
      <c r="AG133" s="1"/>
      <c r="AH133" s="1"/>
      <c r="AI133" s="1"/>
      <c r="AJ133" s="1"/>
      <c r="AK133" s="1"/>
    </row>
    <row r="134" spans="1:37" ht="21.75" thickBot="1" x14ac:dyDescent="0.4">
      <c r="A134" s="14"/>
      <c r="B134" s="1"/>
      <c r="C134" s="9" t="s">
        <v>26</v>
      </c>
      <c r="D134" s="10">
        <f>D87+D92+D97+D102+D107+D112+D122+D127+D117</f>
        <v>0</v>
      </c>
      <c r="AF134" s="1"/>
      <c r="AG134" s="1"/>
      <c r="AH134" s="1"/>
      <c r="AI134" s="1"/>
      <c r="AJ134" s="1"/>
      <c r="AK134" s="1"/>
    </row>
    <row r="135" spans="1:37" ht="15.75" thickBot="1" x14ac:dyDescent="0.3">
      <c r="A135" s="14"/>
      <c r="B135" s="1"/>
      <c r="C135" s="1"/>
      <c r="D135" s="2"/>
      <c r="AF135" s="1"/>
      <c r="AG135" s="1"/>
      <c r="AH135" s="1"/>
      <c r="AI135" s="1"/>
      <c r="AJ135" s="1"/>
      <c r="AK135" s="1"/>
    </row>
    <row r="136" spans="1:37" ht="21.75" thickBot="1" x14ac:dyDescent="0.4">
      <c r="A136" s="14"/>
      <c r="B136" s="1"/>
      <c r="C136" s="9" t="s">
        <v>27</v>
      </c>
      <c r="D136" s="10">
        <f>D10+D11+D16+D15+D21+D25+D35+D40+D45+D50+D30+D55+D66+D71+D77+D87+D92+D97+D102+D107+D112+D117+D122+D127</f>
        <v>0</v>
      </c>
      <c r="F136" s="24">
        <f>D134+D132+D130</f>
        <v>0</v>
      </c>
      <c r="AF136" s="1"/>
      <c r="AG136" s="1"/>
      <c r="AH136" s="1"/>
      <c r="AI136" s="1"/>
      <c r="AJ136" s="1"/>
      <c r="AK136" s="1"/>
    </row>
    <row r="137" spans="1:37" x14ac:dyDescent="0.25">
      <c r="A137" s="14"/>
      <c r="B137" s="1"/>
      <c r="C137" s="1"/>
      <c r="D137" s="1"/>
      <c r="AF137" s="1"/>
      <c r="AG137" s="1"/>
      <c r="AH137" s="1"/>
      <c r="AI137" s="1"/>
      <c r="AJ137" s="1"/>
      <c r="AK137" s="1"/>
    </row>
    <row r="138" spans="1:37" x14ac:dyDescent="0.25">
      <c r="A138" s="14"/>
      <c r="B138" s="1"/>
      <c r="C138" s="1"/>
      <c r="D138" s="1"/>
      <c r="AF138" s="1"/>
      <c r="AG138" s="1"/>
      <c r="AH138" s="1"/>
      <c r="AI138" s="1"/>
      <c r="AJ138" s="1"/>
      <c r="AK138" s="1"/>
    </row>
    <row r="139" spans="1:37" x14ac:dyDescent="0.25">
      <c r="A139" s="14"/>
      <c r="B139" s="1"/>
      <c r="C139" s="1"/>
      <c r="D139" s="1"/>
      <c r="AF139" s="1"/>
      <c r="AG139" s="1"/>
      <c r="AH139" s="1"/>
      <c r="AI139" s="1"/>
      <c r="AJ139" s="1"/>
      <c r="AK139" s="1"/>
    </row>
    <row r="140" spans="1:37" x14ac:dyDescent="0.25">
      <c r="A140" s="14"/>
      <c r="B140" s="1"/>
      <c r="C140" s="1"/>
      <c r="D140" s="1"/>
      <c r="AF140" s="1"/>
      <c r="AG140" s="1"/>
      <c r="AH140" s="1"/>
      <c r="AI140" s="1"/>
      <c r="AJ140" s="1"/>
      <c r="AK140" s="1"/>
    </row>
    <row r="141" spans="1:37" x14ac:dyDescent="0.25">
      <c r="A141" s="14"/>
      <c r="B141" s="1"/>
      <c r="C141" s="1"/>
      <c r="D141" s="1"/>
      <c r="AF141" s="1"/>
      <c r="AG141" s="1"/>
      <c r="AH141" s="1"/>
      <c r="AI141" s="1"/>
      <c r="AJ141" s="1"/>
      <c r="AK141" s="1"/>
    </row>
    <row r="142" spans="1:37" x14ac:dyDescent="0.25">
      <c r="A142" s="14"/>
      <c r="B142" s="1"/>
      <c r="C142" s="1"/>
      <c r="D142" s="1"/>
      <c r="AF142" s="1"/>
      <c r="AG142" s="1"/>
      <c r="AH142" s="1"/>
      <c r="AI142" s="1"/>
      <c r="AJ142" s="1"/>
      <c r="AK142" s="1"/>
    </row>
    <row r="143" spans="1:37" x14ac:dyDescent="0.25">
      <c r="A143" s="14"/>
      <c r="B143" s="1"/>
      <c r="C143" s="1"/>
      <c r="D143" s="1"/>
      <c r="AF143" s="1"/>
      <c r="AG143" s="1"/>
      <c r="AH143" s="1"/>
      <c r="AI143" s="1"/>
      <c r="AJ143" s="1"/>
      <c r="AK143" s="1"/>
    </row>
    <row r="144" spans="1:37" x14ac:dyDescent="0.25">
      <c r="A144" s="14"/>
      <c r="B144" s="1"/>
      <c r="C144" s="1"/>
      <c r="D144" s="1"/>
      <c r="AF144" s="1"/>
      <c r="AG144" s="1"/>
      <c r="AH144" s="1"/>
      <c r="AI144" s="1"/>
      <c r="AJ144" s="1"/>
      <c r="AK144" s="1"/>
    </row>
    <row r="145" spans="1:37" x14ac:dyDescent="0.25">
      <c r="A145" s="14"/>
      <c r="B145" s="1"/>
      <c r="C145" s="1"/>
      <c r="D145" s="1"/>
      <c r="AF145" s="1"/>
      <c r="AG145" s="1"/>
      <c r="AH145" s="1"/>
      <c r="AI145" s="1"/>
      <c r="AJ145" s="1"/>
      <c r="AK145" s="1"/>
    </row>
    <row r="146" spans="1:37" x14ac:dyDescent="0.25">
      <c r="A146" s="14"/>
      <c r="B146" s="1"/>
      <c r="C146" s="1"/>
      <c r="D146" s="1"/>
      <c r="AF146" s="1"/>
      <c r="AG146" s="1"/>
      <c r="AH146" s="1"/>
      <c r="AI146" s="1"/>
      <c r="AJ146" s="1"/>
      <c r="AK146" s="1"/>
    </row>
    <row r="147" spans="1:37" x14ac:dyDescent="0.25">
      <c r="A147" s="14"/>
      <c r="B147" s="1"/>
      <c r="C147" s="1"/>
      <c r="D147" s="1"/>
      <c r="AF147" s="1"/>
      <c r="AG147" s="1"/>
      <c r="AH147" s="1"/>
      <c r="AI147" s="1"/>
      <c r="AJ147" s="1"/>
      <c r="AK147" s="1"/>
    </row>
    <row r="148" spans="1:37" x14ac:dyDescent="0.25">
      <c r="A148" s="14"/>
      <c r="B148" s="1"/>
      <c r="C148" s="1"/>
      <c r="D148" s="1"/>
      <c r="AF148" s="1"/>
      <c r="AG148" s="1"/>
      <c r="AH148" s="1"/>
      <c r="AI148" s="1"/>
      <c r="AJ148" s="1"/>
      <c r="AK148" s="1"/>
    </row>
    <row r="149" spans="1:37" x14ac:dyDescent="0.25">
      <c r="A149" s="14"/>
      <c r="B149" s="1"/>
      <c r="C149" s="1"/>
      <c r="D149" s="1"/>
      <c r="AF149" s="1"/>
      <c r="AG149" s="1"/>
      <c r="AH149" s="1"/>
      <c r="AI149" s="1"/>
      <c r="AJ149" s="1"/>
      <c r="AK149" s="1"/>
    </row>
    <row r="150" spans="1:37" x14ac:dyDescent="0.25">
      <c r="A150" s="14"/>
      <c r="B150" s="1"/>
      <c r="C150" s="1"/>
      <c r="D150" s="1"/>
      <c r="AF150" s="1"/>
      <c r="AG150" s="1"/>
      <c r="AH150" s="1"/>
      <c r="AI150" s="1"/>
      <c r="AJ150" s="1"/>
      <c r="AK150" s="1"/>
    </row>
    <row r="151" spans="1:37" x14ac:dyDescent="0.25">
      <c r="A151" s="14"/>
      <c r="B151" s="1"/>
      <c r="C151" s="1"/>
      <c r="D151" s="1"/>
      <c r="AF151" s="1"/>
      <c r="AG151" s="1"/>
      <c r="AH151" s="1"/>
      <c r="AI151" s="1"/>
      <c r="AJ151" s="1"/>
      <c r="AK151" s="1"/>
    </row>
    <row r="152" spans="1:37" x14ac:dyDescent="0.25">
      <c r="A152" s="14"/>
      <c r="B152" s="1"/>
      <c r="C152" s="1"/>
      <c r="D152" s="1"/>
      <c r="AF152" s="1"/>
      <c r="AG152" s="1"/>
      <c r="AH152" s="1"/>
      <c r="AI152" s="1"/>
      <c r="AJ152" s="1"/>
      <c r="AK152" s="1"/>
    </row>
    <row r="153" spans="1:37" x14ac:dyDescent="0.25">
      <c r="A153" s="14"/>
      <c r="B153" s="1"/>
      <c r="C153" s="1"/>
      <c r="D153" s="1"/>
      <c r="AF153" s="1"/>
      <c r="AG153" s="1"/>
      <c r="AH153" s="1"/>
      <c r="AI153" s="1"/>
      <c r="AJ153" s="1"/>
      <c r="AK153" s="1"/>
    </row>
    <row r="154" spans="1:37" x14ac:dyDescent="0.25">
      <c r="A154" s="14"/>
      <c r="B154" s="1"/>
      <c r="C154" s="1"/>
      <c r="D154" s="1"/>
      <c r="AF154" s="1"/>
      <c r="AG154" s="1"/>
      <c r="AH154" s="1"/>
      <c r="AI154" s="1"/>
      <c r="AJ154" s="1"/>
      <c r="AK154" s="1"/>
    </row>
    <row r="155" spans="1:37" x14ac:dyDescent="0.25">
      <c r="A155" s="14"/>
      <c r="B155" s="1"/>
      <c r="C155" s="1"/>
      <c r="D155" s="1"/>
      <c r="AF155" s="1"/>
      <c r="AG155" s="1"/>
      <c r="AH155" s="1"/>
      <c r="AI155" s="1"/>
      <c r="AJ155" s="1"/>
      <c r="AK155" s="1"/>
    </row>
    <row r="156" spans="1:37" x14ac:dyDescent="0.25">
      <c r="A156" s="14"/>
      <c r="B156" s="1"/>
      <c r="C156" s="1"/>
      <c r="D156" s="1"/>
      <c r="AF156" s="1"/>
      <c r="AG156" s="1"/>
      <c r="AH156" s="1"/>
      <c r="AI156" s="1"/>
      <c r="AJ156" s="1"/>
      <c r="AK156" s="1"/>
    </row>
    <row r="157" spans="1:37" x14ac:dyDescent="0.25">
      <c r="A157" s="14"/>
      <c r="B157" s="1"/>
      <c r="C157" s="1"/>
      <c r="D157" s="1"/>
      <c r="AF157" s="1"/>
      <c r="AG157" s="1"/>
      <c r="AH157" s="1"/>
      <c r="AI157" s="1"/>
      <c r="AJ157" s="1"/>
      <c r="AK157" s="1"/>
    </row>
    <row r="158" spans="1:37" x14ac:dyDescent="0.25">
      <c r="A158" s="14"/>
      <c r="B158" s="1"/>
      <c r="C158" s="1"/>
      <c r="D158" s="1"/>
      <c r="AF158" s="1"/>
      <c r="AG158" s="1"/>
      <c r="AH158" s="1"/>
      <c r="AI158" s="1"/>
      <c r="AJ158" s="1"/>
      <c r="AK158" s="1"/>
    </row>
    <row r="159" spans="1:37" x14ac:dyDescent="0.25">
      <c r="A159" s="14"/>
      <c r="B159" s="1"/>
      <c r="C159" s="1"/>
      <c r="D159" s="1"/>
      <c r="AF159" s="1"/>
      <c r="AG159" s="1"/>
      <c r="AH159" s="1"/>
      <c r="AI159" s="1"/>
      <c r="AJ159" s="1"/>
      <c r="AK159" s="1"/>
    </row>
    <row r="160" spans="1:37" x14ac:dyDescent="0.25">
      <c r="A160" s="14"/>
      <c r="B160" s="1"/>
      <c r="C160" s="1"/>
      <c r="D160" s="1"/>
      <c r="AF160" s="1"/>
      <c r="AG160" s="1"/>
      <c r="AH160" s="1"/>
      <c r="AI160" s="1"/>
      <c r="AJ160" s="1"/>
      <c r="AK160" s="1"/>
    </row>
    <row r="161" spans="1:37" x14ac:dyDescent="0.25">
      <c r="A161" s="14"/>
      <c r="B161" s="1"/>
      <c r="C161" s="1"/>
      <c r="D161" s="1"/>
      <c r="AF161" s="1"/>
      <c r="AG161" s="1"/>
      <c r="AH161" s="1"/>
      <c r="AI161" s="1"/>
      <c r="AJ161" s="1"/>
      <c r="AK161" s="1"/>
    </row>
    <row r="162" spans="1:37" x14ac:dyDescent="0.25">
      <c r="A162" s="14"/>
      <c r="B162" s="1"/>
      <c r="C162" s="1"/>
      <c r="D162" s="1"/>
      <c r="AF162" s="1"/>
      <c r="AG162" s="1"/>
      <c r="AH162" s="1"/>
      <c r="AI162" s="1"/>
      <c r="AJ162" s="1"/>
      <c r="AK162" s="1"/>
    </row>
    <row r="163" spans="1:37" x14ac:dyDescent="0.25">
      <c r="A163" s="14"/>
      <c r="B163" s="1"/>
      <c r="C163" s="1"/>
      <c r="D163" s="1"/>
      <c r="AF163" s="1"/>
      <c r="AG163" s="1"/>
      <c r="AH163" s="1"/>
      <c r="AI163" s="1"/>
      <c r="AJ163" s="1"/>
      <c r="AK163" s="1"/>
    </row>
    <row r="164" spans="1:37" x14ac:dyDescent="0.25">
      <c r="A164" s="14"/>
      <c r="B164" s="1"/>
      <c r="C164" s="1"/>
      <c r="D164" s="1"/>
      <c r="AF164" s="1"/>
      <c r="AG164" s="1"/>
      <c r="AH164" s="1"/>
      <c r="AI164" s="1"/>
      <c r="AJ164" s="1"/>
      <c r="AK164" s="1"/>
    </row>
    <row r="165" spans="1:37" x14ac:dyDescent="0.25">
      <c r="A165" s="14"/>
      <c r="B165" s="1"/>
      <c r="C165" s="1"/>
      <c r="D165" s="1"/>
      <c r="AF165" s="1"/>
      <c r="AG165" s="1"/>
      <c r="AH165" s="1"/>
      <c r="AI165" s="1"/>
      <c r="AJ165" s="1"/>
      <c r="AK165" s="1"/>
    </row>
    <row r="166" spans="1:37" x14ac:dyDescent="0.25">
      <c r="A166" s="14"/>
      <c r="B166" s="1"/>
      <c r="C166" s="1"/>
      <c r="D166" s="1"/>
      <c r="AF166" s="1"/>
      <c r="AG166" s="1"/>
      <c r="AH166" s="1"/>
      <c r="AI166" s="1"/>
      <c r="AJ166" s="1"/>
      <c r="AK166" s="1"/>
    </row>
    <row r="167" spans="1:37" x14ac:dyDescent="0.25">
      <c r="A167" s="14"/>
      <c r="B167" s="1"/>
      <c r="C167" s="1"/>
      <c r="D167" s="1"/>
      <c r="AF167" s="1"/>
      <c r="AG167" s="1"/>
      <c r="AH167" s="1"/>
      <c r="AI167" s="1"/>
      <c r="AJ167" s="1"/>
      <c r="AK167" s="1"/>
    </row>
    <row r="168" spans="1:37" x14ac:dyDescent="0.25">
      <c r="A168" s="14"/>
      <c r="B168" s="1"/>
      <c r="C168" s="1"/>
      <c r="D168" s="1"/>
      <c r="AF168" s="1"/>
      <c r="AG168" s="1"/>
      <c r="AH168" s="1"/>
      <c r="AI168" s="1"/>
      <c r="AJ168" s="1"/>
      <c r="AK168" s="1"/>
    </row>
    <row r="169" spans="1:37" x14ac:dyDescent="0.25">
      <c r="A169" s="14"/>
      <c r="B169" s="1"/>
      <c r="C169" s="1"/>
      <c r="D169" s="1"/>
      <c r="AF169" s="1"/>
      <c r="AG169" s="1"/>
      <c r="AH169" s="1"/>
      <c r="AI169" s="1"/>
      <c r="AJ169" s="1"/>
      <c r="AK169" s="1"/>
    </row>
    <row r="170" spans="1:37" x14ac:dyDescent="0.25">
      <c r="A170" s="14"/>
      <c r="B170" s="1"/>
      <c r="C170" s="1"/>
      <c r="D170" s="1"/>
      <c r="AF170" s="1"/>
      <c r="AG170" s="1"/>
      <c r="AH170" s="1"/>
      <c r="AI170" s="1"/>
      <c r="AJ170" s="1"/>
      <c r="AK170" s="1"/>
    </row>
    <row r="171" spans="1:37" x14ac:dyDescent="0.25">
      <c r="A171" s="14"/>
      <c r="B171" s="1"/>
      <c r="C171" s="1"/>
      <c r="D171" s="1"/>
      <c r="AF171" s="1"/>
      <c r="AG171" s="1"/>
      <c r="AH171" s="1"/>
      <c r="AI171" s="1"/>
      <c r="AJ171" s="1"/>
      <c r="AK171" s="1"/>
    </row>
    <row r="172" spans="1:37" x14ac:dyDescent="0.25">
      <c r="A172" s="14"/>
      <c r="B172" s="1"/>
      <c r="C172" s="1"/>
      <c r="D172" s="1"/>
      <c r="AF172" s="1"/>
      <c r="AG172" s="1"/>
      <c r="AH172" s="1"/>
      <c r="AI172" s="1"/>
      <c r="AJ172" s="1"/>
      <c r="AK172" s="1"/>
    </row>
    <row r="173" spans="1:37" x14ac:dyDescent="0.25">
      <c r="A173" s="14"/>
      <c r="B173" s="1"/>
      <c r="C173" s="1"/>
      <c r="D173" s="1"/>
      <c r="AF173" s="1"/>
      <c r="AG173" s="1"/>
      <c r="AH173" s="1"/>
      <c r="AI173" s="1"/>
      <c r="AJ173" s="1"/>
      <c r="AK173" s="1"/>
    </row>
    <row r="174" spans="1:37" x14ac:dyDescent="0.25">
      <c r="A174" s="14"/>
      <c r="B174" s="1"/>
      <c r="C174" s="1"/>
      <c r="D174" s="1"/>
      <c r="AF174" s="1"/>
      <c r="AG174" s="1"/>
      <c r="AH174" s="1"/>
      <c r="AI174" s="1"/>
      <c r="AJ174" s="1"/>
      <c r="AK174" s="1"/>
    </row>
    <row r="175" spans="1:37" x14ac:dyDescent="0.25">
      <c r="A175" s="14"/>
      <c r="B175" s="1"/>
      <c r="C175" s="1"/>
      <c r="D175" s="1"/>
      <c r="AF175" s="1"/>
      <c r="AG175" s="1"/>
      <c r="AH175" s="1"/>
      <c r="AI175" s="1"/>
      <c r="AJ175" s="1"/>
      <c r="AK175" s="1"/>
    </row>
    <row r="176" spans="1:37" x14ac:dyDescent="0.25">
      <c r="A176" s="14"/>
      <c r="B176" s="1"/>
      <c r="C176" s="1"/>
      <c r="D176" s="1"/>
      <c r="AF176" s="1"/>
      <c r="AG176" s="1"/>
      <c r="AH176" s="1"/>
      <c r="AI176" s="1"/>
      <c r="AJ176" s="1"/>
      <c r="AK176" s="1"/>
    </row>
    <row r="177" spans="1:37" x14ac:dyDescent="0.25">
      <c r="A177" s="14"/>
      <c r="B177" s="1"/>
      <c r="C177" s="1"/>
      <c r="D177" s="1"/>
      <c r="AF177" s="1"/>
      <c r="AG177" s="1"/>
      <c r="AH177" s="1"/>
      <c r="AI177" s="1"/>
      <c r="AJ177" s="1"/>
      <c r="AK177" s="1"/>
    </row>
    <row r="178" spans="1:37" x14ac:dyDescent="0.25">
      <c r="A178" s="14"/>
      <c r="B178" s="1"/>
      <c r="C178" s="1"/>
      <c r="D178" s="1"/>
      <c r="AF178" s="1"/>
      <c r="AG178" s="1"/>
      <c r="AH178" s="1"/>
      <c r="AI178" s="1"/>
      <c r="AJ178" s="1"/>
      <c r="AK178" s="1"/>
    </row>
    <row r="179" spans="1:37" x14ac:dyDescent="0.25">
      <c r="A179" s="14"/>
      <c r="B179" s="1"/>
      <c r="C179" s="1"/>
      <c r="D179" s="1"/>
      <c r="AF179" s="1"/>
      <c r="AG179" s="1"/>
      <c r="AH179" s="1"/>
      <c r="AI179" s="1"/>
      <c r="AJ179" s="1"/>
      <c r="AK179" s="1"/>
    </row>
    <row r="180" spans="1:37" x14ac:dyDescent="0.25">
      <c r="A180" s="14"/>
      <c r="B180" s="1"/>
      <c r="C180" s="1"/>
      <c r="D180" s="1"/>
      <c r="AF180" s="1"/>
      <c r="AG180" s="1"/>
      <c r="AH180" s="1"/>
      <c r="AI180" s="1"/>
      <c r="AJ180" s="1"/>
      <c r="AK180" s="1"/>
    </row>
    <row r="181" spans="1:37" x14ac:dyDescent="0.25">
      <c r="A181" s="14"/>
      <c r="B181" s="1"/>
      <c r="C181" s="1"/>
      <c r="D181" s="1"/>
      <c r="AF181" s="1"/>
      <c r="AG181" s="1"/>
      <c r="AH181" s="1"/>
      <c r="AI181" s="1"/>
      <c r="AJ181" s="1"/>
      <c r="AK181" s="1"/>
    </row>
    <row r="182" spans="1:37" x14ac:dyDescent="0.25">
      <c r="A182" s="14"/>
      <c r="B182" s="1"/>
      <c r="C182" s="1"/>
      <c r="D182" s="1"/>
      <c r="AF182" s="1"/>
      <c r="AG182" s="1"/>
      <c r="AH182" s="1"/>
      <c r="AI182" s="1"/>
      <c r="AJ182" s="1"/>
      <c r="AK182" s="1"/>
    </row>
    <row r="183" spans="1:37" x14ac:dyDescent="0.25">
      <c r="A183" s="14"/>
      <c r="B183" s="1"/>
      <c r="C183" s="1"/>
      <c r="D183" s="1"/>
      <c r="AF183" s="1"/>
      <c r="AG183" s="1"/>
      <c r="AH183" s="1"/>
      <c r="AI183" s="1"/>
      <c r="AJ183" s="1"/>
      <c r="AK183" s="1"/>
    </row>
    <row r="184" spans="1:37" x14ac:dyDescent="0.25">
      <c r="A184" s="14"/>
      <c r="B184" s="1"/>
      <c r="C184" s="1"/>
      <c r="D184" s="1"/>
      <c r="AF184" s="1"/>
      <c r="AG184" s="1"/>
      <c r="AH184" s="1"/>
      <c r="AI184" s="1"/>
      <c r="AJ184" s="1"/>
      <c r="AK184" s="1"/>
    </row>
    <row r="185" spans="1:37" x14ac:dyDescent="0.25">
      <c r="A185" s="14"/>
      <c r="B185" s="1"/>
      <c r="C185" s="1"/>
      <c r="D185" s="1"/>
      <c r="AF185" s="1"/>
      <c r="AG185" s="1"/>
      <c r="AH185" s="1"/>
      <c r="AI185" s="1"/>
      <c r="AJ185" s="1"/>
      <c r="AK185" s="1"/>
    </row>
    <row r="186" spans="1:37" x14ac:dyDescent="0.25">
      <c r="A186" s="14"/>
      <c r="B186" s="1"/>
      <c r="C186" s="1"/>
      <c r="D186" s="1"/>
      <c r="AF186" s="1"/>
      <c r="AG186" s="1"/>
      <c r="AH186" s="1"/>
      <c r="AI186" s="1"/>
      <c r="AJ186" s="1"/>
      <c r="AK186" s="1"/>
    </row>
    <row r="187" spans="1:37" x14ac:dyDescent="0.25">
      <c r="A187" s="14"/>
      <c r="B187" s="1"/>
      <c r="C187" s="1"/>
      <c r="D187" s="1"/>
      <c r="AF187" s="1"/>
      <c r="AG187" s="1"/>
      <c r="AH187" s="1"/>
      <c r="AI187" s="1"/>
      <c r="AJ187" s="1"/>
      <c r="AK187" s="1"/>
    </row>
    <row r="188" spans="1:37" x14ac:dyDescent="0.25">
      <c r="A188" s="14"/>
      <c r="B188" s="1"/>
      <c r="C188" s="1"/>
      <c r="D188" s="1"/>
      <c r="AF188" s="1"/>
      <c r="AG188" s="1"/>
      <c r="AH188" s="1"/>
      <c r="AI188" s="1"/>
      <c r="AJ188" s="1"/>
      <c r="AK188" s="1"/>
    </row>
    <row r="189" spans="1:37" x14ac:dyDescent="0.25">
      <c r="A189" s="14"/>
      <c r="B189" s="1"/>
      <c r="C189" s="1"/>
      <c r="D189" s="1"/>
      <c r="AF189" s="1"/>
      <c r="AG189" s="1"/>
      <c r="AH189" s="1"/>
      <c r="AI189" s="1"/>
      <c r="AJ189" s="1"/>
      <c r="AK189" s="1"/>
    </row>
  </sheetData>
  <sheetProtection algorithmName="SHA-512" hashValue="ySC0q/tpM5byurcdG5qlYYVcSYudeRrUgTyRlGQCmTJb5v7/bXMLnJMWM8ebHBoTdqAOU3Y05uI1m+42M+ciZw==" saltValue="s3UbIhHULaUeB1MC3RmbKw==" spinCount="100000" sheet="1" objects="1" scenarios="1" selectLockedCells="1"/>
  <mergeCells count="36">
    <mergeCell ref="B117:C117"/>
    <mergeCell ref="B115:C115"/>
    <mergeCell ref="B125:C125"/>
    <mergeCell ref="B127:C127"/>
    <mergeCell ref="B122:C122"/>
    <mergeCell ref="B120:C120"/>
    <mergeCell ref="B112:C112"/>
    <mergeCell ref="B97:C97"/>
    <mergeCell ref="B100:C100"/>
    <mergeCell ref="B102:C102"/>
    <mergeCell ref="B105:C105"/>
    <mergeCell ref="B107:C107"/>
    <mergeCell ref="B110:C110"/>
    <mergeCell ref="B95:C95"/>
    <mergeCell ref="B50:C50"/>
    <mergeCell ref="B53:C53"/>
    <mergeCell ref="B55:C55"/>
    <mergeCell ref="B64:C64"/>
    <mergeCell ref="B66:C66"/>
    <mergeCell ref="B75:C75"/>
    <mergeCell ref="B77:C77"/>
    <mergeCell ref="B85:C85"/>
    <mergeCell ref="B87:C87"/>
    <mergeCell ref="B90:C90"/>
    <mergeCell ref="B92:C92"/>
    <mergeCell ref="B48:C48"/>
    <mergeCell ref="B2:D2"/>
    <mergeCell ref="B4:D4"/>
    <mergeCell ref="B8:C8"/>
    <mergeCell ref="B10:C10"/>
    <mergeCell ref="B11:C11"/>
    <mergeCell ref="B13:C13"/>
    <mergeCell ref="B15:C15"/>
    <mergeCell ref="B16:C16"/>
    <mergeCell ref="B28:C28"/>
    <mergeCell ref="B30:C3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2023-03-09T19:04:48Z</dcterms:created>
  <dcterms:modified xsi:type="dcterms:W3CDTF">2023-03-17T16:21:59Z</dcterms:modified>
</cp:coreProperties>
</file>